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em\Desktop\"/>
    </mc:Choice>
  </mc:AlternateContent>
  <bookViews>
    <workbookView xWindow="840" yWindow="975" windowWidth="18345" windowHeight="10995" tabRatio="601"/>
  </bookViews>
  <sheets>
    <sheet name="LIFE GPA Calculator" sheetId="1" r:id="rId1"/>
  </sheets>
  <definedNames>
    <definedName name="_xlnm.Print_Area" localSheetId="0">'LIFE GPA Calculator'!$A$1:$H$53</definedName>
  </definedNames>
  <calcPr calcId="162913"/>
</workbook>
</file>

<file path=xl/calcChain.xml><?xml version="1.0" encoding="utf-8"?>
<calcChain xmlns="http://schemas.openxmlformats.org/spreadsheetml/2006/main">
  <c r="AI17" i="1" l="1"/>
  <c r="AI16" i="1"/>
  <c r="AI15" i="1"/>
  <c r="AI14" i="1"/>
  <c r="AG17" i="1"/>
  <c r="AG16" i="1"/>
  <c r="AG15" i="1"/>
  <c r="AG14" i="1"/>
  <c r="AF17" i="1"/>
  <c r="AF16" i="1"/>
  <c r="AF15" i="1"/>
  <c r="AF14" i="1"/>
  <c r="AD17" i="1"/>
  <c r="AD16" i="1"/>
  <c r="AD15" i="1"/>
  <c r="AD14" i="1"/>
  <c r="AC17" i="1"/>
  <c r="AC16" i="1"/>
  <c r="AC15" i="1"/>
  <c r="AC14" i="1"/>
  <c r="AA17" i="1"/>
  <c r="AA16" i="1"/>
  <c r="AA15" i="1"/>
  <c r="AA14" i="1"/>
  <c r="Z17" i="1"/>
  <c r="Z16" i="1"/>
  <c r="Z15" i="1"/>
  <c r="Z14" i="1"/>
  <c r="AI10" i="1"/>
  <c r="AI9" i="1"/>
  <c r="AI7" i="1"/>
  <c r="AI8" i="1"/>
  <c r="AG10" i="1"/>
  <c r="AG9" i="1"/>
  <c r="AG8" i="1"/>
  <c r="AF10" i="1"/>
  <c r="AF9" i="1"/>
  <c r="AF8" i="1"/>
  <c r="AD10" i="1"/>
  <c r="AD9" i="1"/>
  <c r="AD8" i="1"/>
  <c r="AC10" i="1"/>
  <c r="AC9" i="1"/>
  <c r="AC8" i="1"/>
  <c r="AA10" i="1"/>
  <c r="AA9" i="1"/>
  <c r="AA8" i="1"/>
  <c r="Z10" i="1"/>
  <c r="Z9" i="1"/>
  <c r="Z8" i="1"/>
  <c r="AG7" i="1"/>
  <c r="AF7" i="1"/>
  <c r="AE7" i="1"/>
  <c r="AD7" i="1"/>
  <c r="AC7" i="1"/>
  <c r="AA7" i="1"/>
  <c r="Z7" i="1"/>
  <c r="Y15" i="1"/>
  <c r="AB15" i="1"/>
  <c r="AE15" i="1"/>
  <c r="AH15" i="1"/>
  <c r="AJ15" i="1"/>
  <c r="Y16" i="1"/>
  <c r="AB16" i="1"/>
  <c r="AE16" i="1"/>
  <c r="AH16" i="1"/>
  <c r="AJ16" i="1"/>
  <c r="Y17" i="1"/>
  <c r="AB17" i="1"/>
  <c r="AE17" i="1"/>
  <c r="AH17" i="1"/>
  <c r="AJ17" i="1"/>
  <c r="J15" i="1"/>
  <c r="K15" i="1"/>
  <c r="L15" i="1"/>
  <c r="M15" i="1"/>
  <c r="N15" i="1"/>
  <c r="O15" i="1"/>
  <c r="P15" i="1"/>
  <c r="Q15" i="1"/>
  <c r="R15" i="1"/>
  <c r="S15" i="1"/>
  <c r="T15" i="1"/>
  <c r="U15" i="1"/>
  <c r="J16" i="1"/>
  <c r="K16" i="1"/>
  <c r="L16" i="1"/>
  <c r="M16" i="1"/>
  <c r="N16" i="1"/>
  <c r="O16" i="1"/>
  <c r="P16" i="1"/>
  <c r="Q16" i="1"/>
  <c r="R16" i="1"/>
  <c r="S16" i="1"/>
  <c r="T16" i="1"/>
  <c r="U16" i="1"/>
  <c r="J17" i="1"/>
  <c r="K17" i="1"/>
  <c r="L17" i="1"/>
  <c r="M17" i="1"/>
  <c r="N17" i="1"/>
  <c r="O17" i="1"/>
  <c r="P17" i="1"/>
  <c r="Q17" i="1"/>
  <c r="R17" i="1"/>
  <c r="S17" i="1"/>
  <c r="T17" i="1"/>
  <c r="U17" i="1"/>
  <c r="C20" i="1"/>
  <c r="AJ14" i="1"/>
  <c r="AH14" i="1"/>
  <c r="AE14" i="1"/>
  <c r="AB14" i="1"/>
  <c r="Y14" i="1"/>
  <c r="AL14" i="1" s="1"/>
  <c r="F14" i="1" s="1"/>
  <c r="U14" i="1"/>
  <c r="T14" i="1"/>
  <c r="S14" i="1"/>
  <c r="R14" i="1"/>
  <c r="Q14" i="1"/>
  <c r="P14" i="1"/>
  <c r="O14" i="1"/>
  <c r="N14" i="1"/>
  <c r="M14" i="1"/>
  <c r="L14" i="1"/>
  <c r="K14" i="1"/>
  <c r="J14" i="1"/>
  <c r="AJ10" i="1"/>
  <c r="AH10" i="1"/>
  <c r="AE10" i="1"/>
  <c r="AB10" i="1"/>
  <c r="Y10" i="1"/>
  <c r="U10" i="1"/>
  <c r="T10" i="1"/>
  <c r="S10" i="1"/>
  <c r="R10" i="1"/>
  <c r="Q10" i="1"/>
  <c r="P10" i="1"/>
  <c r="O10" i="1"/>
  <c r="N10" i="1"/>
  <c r="M10" i="1"/>
  <c r="L10" i="1"/>
  <c r="K10" i="1"/>
  <c r="J10" i="1"/>
  <c r="AJ9" i="1"/>
  <c r="AH9" i="1"/>
  <c r="AE9" i="1"/>
  <c r="AB9" i="1"/>
  <c r="Y9" i="1"/>
  <c r="U9" i="1"/>
  <c r="T9" i="1"/>
  <c r="S9" i="1"/>
  <c r="R9" i="1"/>
  <c r="Q9" i="1"/>
  <c r="P9" i="1"/>
  <c r="O9" i="1"/>
  <c r="N9" i="1"/>
  <c r="M9" i="1"/>
  <c r="L9" i="1"/>
  <c r="K9" i="1"/>
  <c r="J9" i="1"/>
  <c r="AJ8" i="1"/>
  <c r="AH8" i="1"/>
  <c r="AE8" i="1"/>
  <c r="AB8" i="1"/>
  <c r="Y8" i="1"/>
  <c r="U8" i="1"/>
  <c r="T8" i="1"/>
  <c r="S8" i="1"/>
  <c r="R8" i="1"/>
  <c r="Q8" i="1"/>
  <c r="P8" i="1"/>
  <c r="O8" i="1"/>
  <c r="N8" i="1"/>
  <c r="M8" i="1"/>
  <c r="L8" i="1"/>
  <c r="K8" i="1"/>
  <c r="J8" i="1"/>
  <c r="J7" i="1"/>
  <c r="K7" i="1"/>
  <c r="L7" i="1"/>
  <c r="M7" i="1"/>
  <c r="N7" i="1"/>
  <c r="O7" i="1"/>
  <c r="P7" i="1"/>
  <c r="Q7" i="1"/>
  <c r="R7" i="1"/>
  <c r="S7" i="1"/>
  <c r="T7" i="1"/>
  <c r="U7" i="1"/>
  <c r="Y7" i="1"/>
  <c r="AB7" i="1"/>
  <c r="AH7" i="1"/>
  <c r="AJ7" i="1"/>
  <c r="C50" i="1"/>
  <c r="V48" i="1"/>
  <c r="U48" i="1"/>
  <c r="T48" i="1"/>
  <c r="S48" i="1"/>
  <c r="R48" i="1"/>
  <c r="Q48" i="1"/>
  <c r="P48" i="1"/>
  <c r="O48" i="1"/>
  <c r="N48" i="1"/>
  <c r="M48" i="1"/>
  <c r="L48" i="1"/>
  <c r="K48" i="1"/>
  <c r="V47" i="1"/>
  <c r="U47" i="1"/>
  <c r="T47" i="1"/>
  <c r="S47" i="1"/>
  <c r="R47" i="1"/>
  <c r="Q47" i="1"/>
  <c r="P47" i="1"/>
  <c r="O47" i="1"/>
  <c r="N47" i="1"/>
  <c r="M47" i="1"/>
  <c r="L47" i="1"/>
  <c r="K47" i="1"/>
  <c r="V46" i="1"/>
  <c r="U46" i="1"/>
  <c r="T46" i="1"/>
  <c r="S46" i="1"/>
  <c r="R46" i="1"/>
  <c r="Q46" i="1"/>
  <c r="P46" i="1"/>
  <c r="O46" i="1"/>
  <c r="N46" i="1"/>
  <c r="M46" i="1"/>
  <c r="L46" i="1"/>
  <c r="K46" i="1"/>
  <c r="V45" i="1"/>
  <c r="U45" i="1"/>
  <c r="T45" i="1"/>
  <c r="S45" i="1"/>
  <c r="R45" i="1"/>
  <c r="Q45" i="1"/>
  <c r="P45" i="1"/>
  <c r="O45" i="1"/>
  <c r="N45" i="1"/>
  <c r="M45" i="1"/>
  <c r="L45" i="1"/>
  <c r="K45" i="1"/>
  <c r="V44" i="1"/>
  <c r="U44" i="1"/>
  <c r="T44" i="1"/>
  <c r="S44" i="1"/>
  <c r="R44" i="1"/>
  <c r="Q44" i="1"/>
  <c r="P44" i="1"/>
  <c r="O44" i="1"/>
  <c r="N44" i="1"/>
  <c r="M44" i="1"/>
  <c r="L44" i="1"/>
  <c r="K44" i="1"/>
  <c r="V43" i="1"/>
  <c r="U43" i="1"/>
  <c r="T43" i="1"/>
  <c r="S43" i="1"/>
  <c r="R43" i="1"/>
  <c r="Q43" i="1"/>
  <c r="P43" i="1"/>
  <c r="O43" i="1"/>
  <c r="N43" i="1"/>
  <c r="M43" i="1"/>
  <c r="L43" i="1"/>
  <c r="K43" i="1"/>
  <c r="V42" i="1"/>
  <c r="U42" i="1"/>
  <c r="T42" i="1"/>
  <c r="S42" i="1"/>
  <c r="R42" i="1"/>
  <c r="Q42" i="1"/>
  <c r="P42" i="1"/>
  <c r="O42" i="1"/>
  <c r="N42" i="1"/>
  <c r="M42" i="1"/>
  <c r="L42" i="1"/>
  <c r="K42" i="1"/>
  <c r="V41" i="1"/>
  <c r="U41" i="1"/>
  <c r="T41" i="1"/>
  <c r="S41" i="1"/>
  <c r="R41" i="1"/>
  <c r="Q41" i="1"/>
  <c r="P41" i="1"/>
  <c r="O41" i="1"/>
  <c r="N41" i="1"/>
  <c r="M41" i="1"/>
  <c r="L41" i="1"/>
  <c r="K41" i="1"/>
  <c r="V40" i="1"/>
  <c r="U40" i="1"/>
  <c r="T40" i="1"/>
  <c r="S40" i="1"/>
  <c r="R40" i="1"/>
  <c r="Q40" i="1"/>
  <c r="P40" i="1"/>
  <c r="O40" i="1"/>
  <c r="N40" i="1"/>
  <c r="M40" i="1"/>
  <c r="L40" i="1"/>
  <c r="K40" i="1"/>
  <c r="V39" i="1"/>
  <c r="U39" i="1"/>
  <c r="T39" i="1"/>
  <c r="S39" i="1"/>
  <c r="R39" i="1"/>
  <c r="Q39" i="1"/>
  <c r="P39" i="1"/>
  <c r="O39" i="1"/>
  <c r="N39" i="1"/>
  <c r="M39" i="1"/>
  <c r="L39" i="1"/>
  <c r="K39" i="1"/>
  <c r="V38" i="1"/>
  <c r="U38" i="1"/>
  <c r="T38" i="1"/>
  <c r="S38" i="1"/>
  <c r="R38" i="1"/>
  <c r="Q38" i="1"/>
  <c r="P38" i="1"/>
  <c r="O38" i="1"/>
  <c r="N38" i="1"/>
  <c r="M38" i="1"/>
  <c r="L38" i="1"/>
  <c r="K38" i="1"/>
  <c r="V37" i="1"/>
  <c r="U37" i="1"/>
  <c r="T37" i="1"/>
  <c r="S37" i="1"/>
  <c r="R37" i="1"/>
  <c r="Q37" i="1"/>
  <c r="P37" i="1"/>
  <c r="O37" i="1"/>
  <c r="N37" i="1"/>
  <c r="M37" i="1"/>
  <c r="L37" i="1"/>
  <c r="K37" i="1"/>
  <c r="V36" i="1"/>
  <c r="U36" i="1"/>
  <c r="T36" i="1"/>
  <c r="S36" i="1"/>
  <c r="R36" i="1"/>
  <c r="Q36" i="1"/>
  <c r="P36" i="1"/>
  <c r="O36" i="1"/>
  <c r="N36" i="1"/>
  <c r="M36" i="1"/>
  <c r="L36" i="1"/>
  <c r="K36" i="1"/>
  <c r="V35" i="1"/>
  <c r="U35" i="1"/>
  <c r="T35" i="1"/>
  <c r="S35" i="1"/>
  <c r="R35" i="1"/>
  <c r="Q35" i="1"/>
  <c r="P35" i="1"/>
  <c r="O35" i="1"/>
  <c r="N35" i="1"/>
  <c r="M35" i="1"/>
  <c r="L35" i="1"/>
  <c r="K35" i="1"/>
  <c r="V34" i="1"/>
  <c r="U34" i="1"/>
  <c r="T34" i="1"/>
  <c r="S34" i="1"/>
  <c r="R34" i="1"/>
  <c r="Q34" i="1"/>
  <c r="P34" i="1"/>
  <c r="O34" i="1"/>
  <c r="N34" i="1"/>
  <c r="M34" i="1"/>
  <c r="L34" i="1"/>
  <c r="K34" i="1"/>
  <c r="V33" i="1"/>
  <c r="U33" i="1"/>
  <c r="T33" i="1"/>
  <c r="S33" i="1"/>
  <c r="R33" i="1"/>
  <c r="Q33" i="1"/>
  <c r="P33" i="1"/>
  <c r="O33" i="1"/>
  <c r="N33" i="1"/>
  <c r="M33" i="1"/>
  <c r="L33" i="1"/>
  <c r="K33" i="1"/>
  <c r="V32" i="1"/>
  <c r="U32" i="1"/>
  <c r="T32" i="1"/>
  <c r="S32" i="1"/>
  <c r="R32" i="1"/>
  <c r="Q32" i="1"/>
  <c r="P32" i="1"/>
  <c r="O32" i="1"/>
  <c r="N32" i="1"/>
  <c r="M32" i="1"/>
  <c r="L32" i="1"/>
  <c r="K32" i="1"/>
  <c r="V31" i="1"/>
  <c r="U31" i="1"/>
  <c r="T31" i="1"/>
  <c r="S31" i="1"/>
  <c r="R31" i="1"/>
  <c r="Q31" i="1"/>
  <c r="P31" i="1"/>
  <c r="O31" i="1"/>
  <c r="N31" i="1"/>
  <c r="M31" i="1"/>
  <c r="L31" i="1"/>
  <c r="K31" i="1"/>
  <c r="V30" i="1"/>
  <c r="U30" i="1"/>
  <c r="T30" i="1"/>
  <c r="S30" i="1"/>
  <c r="R30" i="1"/>
  <c r="Q30" i="1"/>
  <c r="P30" i="1"/>
  <c r="O30" i="1"/>
  <c r="N30" i="1"/>
  <c r="M30" i="1"/>
  <c r="L30" i="1"/>
  <c r="K30" i="1"/>
  <c r="V29" i="1"/>
  <c r="U29" i="1"/>
  <c r="T29" i="1"/>
  <c r="S29" i="1"/>
  <c r="R29" i="1"/>
  <c r="Q29" i="1"/>
  <c r="P29" i="1"/>
  <c r="O29" i="1"/>
  <c r="N29" i="1"/>
  <c r="M29" i="1"/>
  <c r="L29" i="1"/>
  <c r="K29" i="1"/>
  <c r="V28" i="1"/>
  <c r="U28" i="1"/>
  <c r="T28" i="1"/>
  <c r="S28" i="1"/>
  <c r="R28" i="1"/>
  <c r="Q28" i="1"/>
  <c r="P28" i="1"/>
  <c r="O28" i="1"/>
  <c r="N28" i="1"/>
  <c r="M28" i="1"/>
  <c r="L28" i="1"/>
  <c r="K28" i="1"/>
  <c r="V27" i="1"/>
  <c r="U27" i="1"/>
  <c r="T27" i="1"/>
  <c r="S27" i="1"/>
  <c r="R27" i="1"/>
  <c r="Q27" i="1"/>
  <c r="P27" i="1"/>
  <c r="O27" i="1"/>
  <c r="N27" i="1"/>
  <c r="M27" i="1"/>
  <c r="L27" i="1"/>
  <c r="K27" i="1"/>
  <c r="V26" i="1"/>
  <c r="U26" i="1"/>
  <c r="T26" i="1"/>
  <c r="S26" i="1"/>
  <c r="R26" i="1"/>
  <c r="Q26" i="1"/>
  <c r="P26" i="1"/>
  <c r="O26" i="1"/>
  <c r="N26" i="1"/>
  <c r="M26" i="1"/>
  <c r="L26" i="1"/>
  <c r="K26" i="1"/>
  <c r="V25" i="1"/>
  <c r="U25" i="1"/>
  <c r="T25" i="1"/>
  <c r="S25" i="1"/>
  <c r="R25" i="1"/>
  <c r="Q25" i="1"/>
  <c r="P25" i="1"/>
  <c r="O25" i="1"/>
  <c r="N25" i="1"/>
  <c r="M25" i="1"/>
  <c r="L25" i="1"/>
  <c r="K25" i="1"/>
  <c r="V24" i="1"/>
  <c r="U24" i="1"/>
  <c r="T24" i="1"/>
  <c r="S24" i="1"/>
  <c r="R24" i="1"/>
  <c r="Q24" i="1"/>
  <c r="P24" i="1"/>
  <c r="O24" i="1"/>
  <c r="N24" i="1"/>
  <c r="M24" i="1"/>
  <c r="L24" i="1"/>
  <c r="K24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V23" i="1"/>
  <c r="U23" i="1"/>
  <c r="T23" i="1"/>
  <c r="S23" i="1"/>
  <c r="R23" i="1"/>
  <c r="Q23" i="1"/>
  <c r="P23" i="1"/>
  <c r="O23" i="1"/>
  <c r="N23" i="1"/>
  <c r="M23" i="1"/>
  <c r="L23" i="1"/>
  <c r="K23" i="1"/>
  <c r="H2" i="1"/>
  <c r="W14" i="1" l="1"/>
  <c r="D14" i="1" s="1"/>
  <c r="AL15" i="1"/>
  <c r="F15" i="1" s="1"/>
  <c r="AL8" i="1"/>
  <c r="F8" i="1" s="1"/>
  <c r="W8" i="1"/>
  <c r="D8" i="1" s="1"/>
  <c r="AL17" i="1"/>
  <c r="F17" i="1" s="1"/>
  <c r="AL16" i="1"/>
  <c r="F16" i="1" s="1"/>
  <c r="W17" i="1"/>
  <c r="D17" i="1" s="1"/>
  <c r="W16" i="1"/>
  <c r="D16" i="1" s="1"/>
  <c r="W15" i="1"/>
  <c r="D15" i="1" s="1"/>
  <c r="W9" i="1"/>
  <c r="D9" i="1" s="1"/>
  <c r="C19" i="1"/>
  <c r="C52" i="1"/>
  <c r="X25" i="1"/>
  <c r="F25" i="1" s="1"/>
  <c r="G25" i="1" s="1"/>
  <c r="X26" i="1"/>
  <c r="F26" i="1" s="1"/>
  <c r="G26" i="1" s="1"/>
  <c r="X27" i="1"/>
  <c r="F27" i="1" s="1"/>
  <c r="G27" i="1" s="1"/>
  <c r="X28" i="1"/>
  <c r="F28" i="1" s="1"/>
  <c r="G28" i="1" s="1"/>
  <c r="X29" i="1"/>
  <c r="F29" i="1" s="1"/>
  <c r="G29" i="1" s="1"/>
  <c r="X30" i="1"/>
  <c r="F30" i="1" s="1"/>
  <c r="G30" i="1" s="1"/>
  <c r="X31" i="1"/>
  <c r="F31" i="1" s="1"/>
  <c r="G31" i="1" s="1"/>
  <c r="X24" i="1"/>
  <c r="F24" i="1" s="1"/>
  <c r="G24" i="1" s="1"/>
  <c r="AL9" i="1"/>
  <c r="F9" i="1" s="1"/>
  <c r="W10" i="1"/>
  <c r="D10" i="1" s="1"/>
  <c r="AL10" i="1"/>
  <c r="F10" i="1" s="1"/>
  <c r="W7" i="1"/>
  <c r="D7" i="1" s="1"/>
  <c r="X32" i="1"/>
  <c r="F32" i="1" s="1"/>
  <c r="G32" i="1" s="1"/>
  <c r="X33" i="1"/>
  <c r="F33" i="1" s="1"/>
  <c r="G33" i="1" s="1"/>
  <c r="X34" i="1"/>
  <c r="F34" i="1" s="1"/>
  <c r="G34" i="1" s="1"/>
  <c r="X35" i="1"/>
  <c r="F35" i="1" s="1"/>
  <c r="G35" i="1" s="1"/>
  <c r="X36" i="1"/>
  <c r="F36" i="1" s="1"/>
  <c r="G36" i="1" s="1"/>
  <c r="X37" i="1"/>
  <c r="F37" i="1" s="1"/>
  <c r="G37" i="1" s="1"/>
  <c r="X38" i="1"/>
  <c r="F38" i="1" s="1"/>
  <c r="G38" i="1" s="1"/>
  <c r="X39" i="1"/>
  <c r="F39" i="1" s="1"/>
  <c r="G39" i="1" s="1"/>
  <c r="X40" i="1"/>
  <c r="F40" i="1" s="1"/>
  <c r="G40" i="1" s="1"/>
  <c r="X41" i="1"/>
  <c r="F41" i="1" s="1"/>
  <c r="G41" i="1" s="1"/>
  <c r="X42" i="1"/>
  <c r="F42" i="1" s="1"/>
  <c r="G42" i="1" s="1"/>
  <c r="X43" i="1"/>
  <c r="F43" i="1" s="1"/>
  <c r="G43" i="1" s="1"/>
  <c r="X44" i="1"/>
  <c r="F44" i="1" s="1"/>
  <c r="G44" i="1" s="1"/>
  <c r="X45" i="1"/>
  <c r="F45" i="1" s="1"/>
  <c r="G45" i="1" s="1"/>
  <c r="X46" i="1"/>
  <c r="F46" i="1" s="1"/>
  <c r="G46" i="1" s="1"/>
  <c r="X47" i="1"/>
  <c r="F47" i="1" s="1"/>
  <c r="G47" i="1" s="1"/>
  <c r="X48" i="1"/>
  <c r="F48" i="1" s="1"/>
  <c r="G48" i="1" s="1"/>
  <c r="AL7" i="1"/>
  <c r="F7" i="1" s="1"/>
  <c r="X23" i="1"/>
  <c r="F23" i="1" s="1"/>
  <c r="G23" i="1" s="1"/>
  <c r="G9" i="1" l="1"/>
  <c r="G8" i="1"/>
  <c r="G7" i="1"/>
  <c r="G10" i="1"/>
  <c r="F50" i="1"/>
  <c r="E20" i="1" l="1"/>
  <c r="E19" i="1" s="1"/>
  <c r="H19" i="1" s="1"/>
  <c r="H20" i="1" s="1"/>
  <c r="F52" i="1" l="1"/>
  <c r="H52" i="1" s="1"/>
</calcChain>
</file>

<file path=xl/sharedStrings.xml><?xml version="1.0" encoding="utf-8"?>
<sst xmlns="http://schemas.openxmlformats.org/spreadsheetml/2006/main" count="92" uniqueCount="35">
  <si>
    <t>QUALITY POINTS</t>
  </si>
  <si>
    <t>GPA</t>
  </si>
  <si>
    <t>CURRENT INFO</t>
  </si>
  <si>
    <t>TOTAL</t>
  </si>
  <si>
    <t>COURSE</t>
  </si>
  <si>
    <t>GRADE</t>
  </si>
  <si>
    <t>HOURS</t>
  </si>
  <si>
    <t>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</si>
  <si>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</si>
  <si>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</si>
  <si>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</si>
  <si>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</si>
  <si>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</si>
  <si>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</si>
  <si>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</si>
  <si>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</si>
  <si>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</si>
  <si>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</si>
  <si>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</si>
  <si>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</si>
  <si>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 xml:space="preserve"> </t>
  </si>
  <si>
    <t>REPEATED COURSES</t>
  </si>
  <si>
    <t>COURSE NAME</t>
  </si>
  <si>
    <t>CREDITS</t>
  </si>
  <si>
    <t>ORIGINAL GRADE EARNED</t>
  </si>
  <si>
    <t>REPLACEMENT</t>
  </si>
  <si>
    <t>EXTRA QPTS EARNED</t>
  </si>
  <si>
    <t>ORIGINAL QPTS</t>
  </si>
  <si>
    <t>EARNED HRS</t>
  </si>
  <si>
    <t>QPTS</t>
  </si>
  <si>
    <t>ANTICIPATED GRADES</t>
  </si>
  <si>
    <t>REPEAT/EXEMPTION : Student is retaking a course, replacing original grade</t>
  </si>
  <si>
    <t>REPEAT/REGULAR : Student is retaking a course, averaging original with replacement grade</t>
  </si>
  <si>
    <t>`</t>
  </si>
  <si>
    <t>GPA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</si>
</sst>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Border="1" applyProtection="1"/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</xf>
    <xf numFmtId="2" fontId="0" fillId="0" borderId="4" xfId="0" applyNumberFormat="1" applyFont="1" applyFill="1" applyBorder="1" applyProtection="1"/>
    <xf numFmtId="0" fontId="0" fillId="0" borderId="6" xfId="0" applyFont="1" applyFill="1" applyBorder="1" applyAlignment="1" applyProtection="1">
      <alignment horizontal="center"/>
    </xf>
    <xf numFmtId="2" fontId="0" fillId="0" borderId="7" xfId="0" applyNumberFormat="1" applyFont="1" applyFill="1" applyBorder="1" applyProtection="1"/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</xf>
    <xf numFmtId="2" fontId="0" fillId="0" borderId="12" xfId="0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Protection="1"/>
    <xf numFmtId="0" fontId="0" fillId="0" borderId="9" xfId="0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left"/>
    </xf>
    <xf numFmtId="2" fontId="0" fillId="0" borderId="23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ont="1" applyFill="1" applyProtection="1"/>
    <xf numFmtId="0" fontId="0" fillId="2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left"/>
    </xf>
    <xf numFmtId="0" fontId="4" fillId="0" borderId="19" xfId="0" applyFont="1" applyFill="1" applyBorder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164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2" fontId="6" fillId="0" borderId="3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Alignment="1" applyProtection="1">
      <alignment horizontal="center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6" fillId="0" borderId="20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2" fontId="6" fillId="0" borderId="9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2" fontId="6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Alignment="1" applyProtection="1">
      <alignment horizontal="center"/>
    </xf>
    <xf numFmtId="2" fontId="0" fillId="0" borderId="0" xfId="0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2" xfId="0" applyFont="1" applyFill="1" applyBorder="1" applyAlignment="1" applyProtection="1">
      <alignment horizontal="center"/>
    </xf>
    <xf numFmtId="2" fontId="0" fillId="0" borderId="3" xfId="0" quotePrefix="1" applyNumberFormat="1" applyFont="1" applyFill="1" applyBorder="1" applyAlignment="1" applyProtection="1">
      <alignment horizontal="center"/>
    </xf>
    <xf numFmtId="164" fontId="0" fillId="0" borderId="4" xfId="0" applyNumberFormat="1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2" fontId="0" fillId="0" borderId="6" xfId="0" quotePrefix="1" applyNumberFormat="1" applyFont="1" applyFill="1" applyBorder="1" applyAlignment="1" applyProtection="1">
      <alignment horizontal="center"/>
    </xf>
    <xf numFmtId="164" fontId="0" fillId="0" borderId="7" xfId="0" applyNumberFormat="1" applyFont="1" applyFill="1" applyBorder="1" applyProtection="1"/>
    <xf numFmtId="2" fontId="0" fillId="0" borderId="8" xfId="0" quotePrefix="1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2" fontId="0" fillId="0" borderId="13" xfId="0" quotePrefix="1" applyNumberFormat="1" applyFont="1" applyFill="1" applyBorder="1" applyAlignment="1" applyProtection="1">
      <alignment horizontal="center"/>
    </xf>
    <xf numFmtId="164" fontId="0" fillId="0" borderId="12" xfId="0" applyNumberFormat="1" applyFont="1" applyFill="1" applyBorder="1" applyProtection="1"/>
    <xf numFmtId="0" fontId="0" fillId="0" borderId="20" xfId="0" applyFont="1" applyFill="1" applyBorder="1" applyAlignment="1" applyProtection="1">
      <alignment horizontal="center"/>
    </xf>
    <xf numFmtId="0" fontId="5" fillId="0" borderId="9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 indent="2"/>
      <protection locked="0"/>
    </xf>
    <xf numFmtId="2" fontId="0" fillId="0" borderId="21" xfId="0" quotePrefix="1" applyNumberFormat="1" applyFont="1" applyFill="1" applyBorder="1" applyAlignment="1" applyProtection="1">
      <alignment horizontal="center"/>
    </xf>
    <xf numFmtId="164" fontId="0" fillId="0" borderId="22" xfId="0" applyNumberFormat="1" applyFont="1" applyFill="1" applyBorder="1" applyProtection="1"/>
    <xf numFmtId="0" fontId="5" fillId="0" borderId="6" xfId="0" applyFont="1" applyFill="1" applyBorder="1" applyAlignment="1" applyProtection="1">
      <alignment horizontal="left" indent="2"/>
      <protection locked="0"/>
    </xf>
    <xf numFmtId="0" fontId="5" fillId="0" borderId="11" xfId="0" applyFont="1" applyFill="1" applyBorder="1" applyAlignment="1" applyProtection="1">
      <alignment horizontal="left" indent="2"/>
      <protection locked="0"/>
    </xf>
    <xf numFmtId="2" fontId="0" fillId="0" borderId="11" xfId="0" quotePrefix="1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Protection="1"/>
    <xf numFmtId="0" fontId="0" fillId="2" borderId="0" xfId="0" applyFont="1" applyFill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Protection="1"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Protection="1"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2" fontId="5" fillId="6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77"/>
  <sheetViews>
    <sheetView tabSelected="1" zoomScaleNormal="100" workbookViewId="0">
      <selection activeCell="A7" sqref="A7"/>
    </sheetView>
  </sheetViews>
  <sheetFormatPr defaultRowHeight="15" x14ac:dyDescent="0.25"/>
  <cols>
    <col min="1" max="1" width="14.85546875" style="21" customWidth="1"/>
    <col min="2" max="2" width="9" style="23" bestFit="1" customWidth="1"/>
    <col min="3" max="3" width="24.28515625" style="21" bestFit="1" customWidth="1"/>
    <col min="4" max="5" width="16.7109375" style="21" bestFit="1" customWidth="1"/>
    <col min="6" max="6" width="15.85546875" style="21" bestFit="1" customWidth="1"/>
    <col min="7" max="7" width="19.42578125" style="21" bestFit="1" customWidth="1"/>
    <col min="8" max="8" width="11.42578125" style="21" customWidth="1"/>
    <col min="9" max="9" width="9.85546875" style="21" hidden="1" customWidth="1"/>
    <col min="10" max="52" width="9.140625" style="21" hidden="1" customWidth="1"/>
    <col min="53" max="60" width="0" style="22" hidden="1" customWidth="1"/>
    <col min="61" max="77" width="9.140625" style="22"/>
    <col min="78" max="256" width="9.140625" style="21"/>
    <col min="257" max="257" width="14.85546875" style="21" customWidth="1"/>
    <col min="258" max="258" width="5.42578125" style="21" customWidth="1"/>
    <col min="259" max="259" width="15.140625" style="21" customWidth="1"/>
    <col min="260" max="260" width="9.140625" style="21"/>
    <col min="261" max="261" width="9.42578125" style="21" bestFit="1" customWidth="1"/>
    <col min="262" max="262" width="11.5703125" style="21" bestFit="1" customWidth="1"/>
    <col min="263" max="263" width="12.5703125" style="21" customWidth="1"/>
    <col min="264" max="264" width="11.42578125" style="21" customWidth="1"/>
    <col min="265" max="265" width="9.85546875" style="21" customWidth="1"/>
    <col min="266" max="512" width="9.140625" style="21"/>
    <col min="513" max="513" width="14.85546875" style="21" customWidth="1"/>
    <col min="514" max="514" width="5.42578125" style="21" customWidth="1"/>
    <col min="515" max="515" width="15.140625" style="21" customWidth="1"/>
    <col min="516" max="516" width="9.140625" style="21"/>
    <col min="517" max="517" width="9.42578125" style="21" bestFit="1" customWidth="1"/>
    <col min="518" max="518" width="11.5703125" style="21" bestFit="1" customWidth="1"/>
    <col min="519" max="519" width="12.5703125" style="21" customWidth="1"/>
    <col min="520" max="520" width="11.42578125" style="21" customWidth="1"/>
    <col min="521" max="521" width="9.85546875" style="21" customWidth="1"/>
    <col min="522" max="768" width="9.140625" style="21"/>
    <col min="769" max="769" width="14.85546875" style="21" customWidth="1"/>
    <col min="770" max="770" width="5.42578125" style="21" customWidth="1"/>
    <col min="771" max="771" width="15.140625" style="21" customWidth="1"/>
    <col min="772" max="772" width="9.140625" style="21"/>
    <col min="773" max="773" width="9.42578125" style="21" bestFit="1" customWidth="1"/>
    <col min="774" max="774" width="11.5703125" style="21" bestFit="1" customWidth="1"/>
    <col min="775" max="775" width="12.5703125" style="21" customWidth="1"/>
    <col min="776" max="776" width="11.42578125" style="21" customWidth="1"/>
    <col min="777" max="777" width="9.85546875" style="21" customWidth="1"/>
    <col min="778" max="1024" width="9.140625" style="21"/>
    <col min="1025" max="1025" width="14.85546875" style="21" customWidth="1"/>
    <col min="1026" max="1026" width="5.42578125" style="21" customWidth="1"/>
    <col min="1027" max="1027" width="15.140625" style="21" customWidth="1"/>
    <col min="1028" max="1028" width="9.140625" style="21"/>
    <col min="1029" max="1029" width="9.42578125" style="21" bestFit="1" customWidth="1"/>
    <col min="1030" max="1030" width="11.5703125" style="21" bestFit="1" customWidth="1"/>
    <col min="1031" max="1031" width="12.5703125" style="21" customWidth="1"/>
    <col min="1032" max="1032" width="11.42578125" style="21" customWidth="1"/>
    <col min="1033" max="1033" width="9.85546875" style="21" customWidth="1"/>
    <col min="1034" max="1280" width="9.140625" style="21"/>
    <col min="1281" max="1281" width="14.85546875" style="21" customWidth="1"/>
    <col min="1282" max="1282" width="5.42578125" style="21" customWidth="1"/>
    <col min="1283" max="1283" width="15.140625" style="21" customWidth="1"/>
    <col min="1284" max="1284" width="9.140625" style="21"/>
    <col min="1285" max="1285" width="9.42578125" style="21" bestFit="1" customWidth="1"/>
    <col min="1286" max="1286" width="11.5703125" style="21" bestFit="1" customWidth="1"/>
    <col min="1287" max="1287" width="12.5703125" style="21" customWidth="1"/>
    <col min="1288" max="1288" width="11.42578125" style="21" customWidth="1"/>
    <col min="1289" max="1289" width="9.85546875" style="21" customWidth="1"/>
    <col min="1290" max="1536" width="9.140625" style="21"/>
    <col min="1537" max="1537" width="14.85546875" style="21" customWidth="1"/>
    <col min="1538" max="1538" width="5.42578125" style="21" customWidth="1"/>
    <col min="1539" max="1539" width="15.140625" style="21" customWidth="1"/>
    <col min="1540" max="1540" width="9.140625" style="21"/>
    <col min="1541" max="1541" width="9.42578125" style="21" bestFit="1" customWidth="1"/>
    <col min="1542" max="1542" width="11.5703125" style="21" bestFit="1" customWidth="1"/>
    <col min="1543" max="1543" width="12.5703125" style="21" customWidth="1"/>
    <col min="1544" max="1544" width="11.42578125" style="21" customWidth="1"/>
    <col min="1545" max="1545" width="9.85546875" style="21" customWidth="1"/>
    <col min="1546" max="1792" width="9.140625" style="21"/>
    <col min="1793" max="1793" width="14.85546875" style="21" customWidth="1"/>
    <col min="1794" max="1794" width="5.42578125" style="21" customWidth="1"/>
    <col min="1795" max="1795" width="15.140625" style="21" customWidth="1"/>
    <col min="1796" max="1796" width="9.140625" style="21"/>
    <col min="1797" max="1797" width="9.42578125" style="21" bestFit="1" customWidth="1"/>
    <col min="1798" max="1798" width="11.5703125" style="21" bestFit="1" customWidth="1"/>
    <col min="1799" max="1799" width="12.5703125" style="21" customWidth="1"/>
    <col min="1800" max="1800" width="11.42578125" style="21" customWidth="1"/>
    <col min="1801" max="1801" width="9.85546875" style="21" customWidth="1"/>
    <col min="1802" max="2048" width="9.140625" style="21"/>
    <col min="2049" max="2049" width="14.85546875" style="21" customWidth="1"/>
    <col min="2050" max="2050" width="5.42578125" style="21" customWidth="1"/>
    <col min="2051" max="2051" width="15.140625" style="21" customWidth="1"/>
    <col min="2052" max="2052" width="9.140625" style="21"/>
    <col min="2053" max="2053" width="9.42578125" style="21" bestFit="1" customWidth="1"/>
    <col min="2054" max="2054" width="11.5703125" style="21" bestFit="1" customWidth="1"/>
    <col min="2055" max="2055" width="12.5703125" style="21" customWidth="1"/>
    <col min="2056" max="2056" width="11.42578125" style="21" customWidth="1"/>
    <col min="2057" max="2057" width="9.85546875" style="21" customWidth="1"/>
    <col min="2058" max="2304" width="9.140625" style="21"/>
    <col min="2305" max="2305" width="14.85546875" style="21" customWidth="1"/>
    <col min="2306" max="2306" width="5.42578125" style="21" customWidth="1"/>
    <col min="2307" max="2307" width="15.140625" style="21" customWidth="1"/>
    <col min="2308" max="2308" width="9.140625" style="21"/>
    <col min="2309" max="2309" width="9.42578125" style="21" bestFit="1" customWidth="1"/>
    <col min="2310" max="2310" width="11.5703125" style="21" bestFit="1" customWidth="1"/>
    <col min="2311" max="2311" width="12.5703125" style="21" customWidth="1"/>
    <col min="2312" max="2312" width="11.42578125" style="21" customWidth="1"/>
    <col min="2313" max="2313" width="9.85546875" style="21" customWidth="1"/>
    <col min="2314" max="2560" width="9.140625" style="21"/>
    <col min="2561" max="2561" width="14.85546875" style="21" customWidth="1"/>
    <col min="2562" max="2562" width="5.42578125" style="21" customWidth="1"/>
    <col min="2563" max="2563" width="15.140625" style="21" customWidth="1"/>
    <col min="2564" max="2564" width="9.140625" style="21"/>
    <col min="2565" max="2565" width="9.42578125" style="21" bestFit="1" customWidth="1"/>
    <col min="2566" max="2566" width="11.5703125" style="21" bestFit="1" customWidth="1"/>
    <col min="2567" max="2567" width="12.5703125" style="21" customWidth="1"/>
    <col min="2568" max="2568" width="11.42578125" style="21" customWidth="1"/>
    <col min="2569" max="2569" width="9.85546875" style="21" customWidth="1"/>
    <col min="2570" max="2816" width="9.140625" style="21"/>
    <col min="2817" max="2817" width="14.85546875" style="21" customWidth="1"/>
    <col min="2818" max="2818" width="5.42578125" style="21" customWidth="1"/>
    <col min="2819" max="2819" width="15.140625" style="21" customWidth="1"/>
    <col min="2820" max="2820" width="9.140625" style="21"/>
    <col min="2821" max="2821" width="9.42578125" style="21" bestFit="1" customWidth="1"/>
    <col min="2822" max="2822" width="11.5703125" style="21" bestFit="1" customWidth="1"/>
    <col min="2823" max="2823" width="12.5703125" style="21" customWidth="1"/>
    <col min="2824" max="2824" width="11.42578125" style="21" customWidth="1"/>
    <col min="2825" max="2825" width="9.85546875" style="21" customWidth="1"/>
    <col min="2826" max="3072" width="9.140625" style="21"/>
    <col min="3073" max="3073" width="14.85546875" style="21" customWidth="1"/>
    <col min="3074" max="3074" width="5.42578125" style="21" customWidth="1"/>
    <col min="3075" max="3075" width="15.140625" style="21" customWidth="1"/>
    <col min="3076" max="3076" width="9.140625" style="21"/>
    <col min="3077" max="3077" width="9.42578125" style="21" bestFit="1" customWidth="1"/>
    <col min="3078" max="3078" width="11.5703125" style="21" bestFit="1" customWidth="1"/>
    <col min="3079" max="3079" width="12.5703125" style="21" customWidth="1"/>
    <col min="3080" max="3080" width="11.42578125" style="21" customWidth="1"/>
    <col min="3081" max="3081" width="9.85546875" style="21" customWidth="1"/>
    <col min="3082" max="3328" width="9.140625" style="21"/>
    <col min="3329" max="3329" width="14.85546875" style="21" customWidth="1"/>
    <col min="3330" max="3330" width="5.42578125" style="21" customWidth="1"/>
    <col min="3331" max="3331" width="15.140625" style="21" customWidth="1"/>
    <col min="3332" max="3332" width="9.140625" style="21"/>
    <col min="3333" max="3333" width="9.42578125" style="21" bestFit="1" customWidth="1"/>
    <col min="3334" max="3334" width="11.5703125" style="21" bestFit="1" customWidth="1"/>
    <col min="3335" max="3335" width="12.5703125" style="21" customWidth="1"/>
    <col min="3336" max="3336" width="11.42578125" style="21" customWidth="1"/>
    <col min="3337" max="3337" width="9.85546875" style="21" customWidth="1"/>
    <col min="3338" max="3584" width="9.140625" style="21"/>
    <col min="3585" max="3585" width="14.85546875" style="21" customWidth="1"/>
    <col min="3586" max="3586" width="5.42578125" style="21" customWidth="1"/>
    <col min="3587" max="3587" width="15.140625" style="21" customWidth="1"/>
    <col min="3588" max="3588" width="9.140625" style="21"/>
    <col min="3589" max="3589" width="9.42578125" style="21" bestFit="1" customWidth="1"/>
    <col min="3590" max="3590" width="11.5703125" style="21" bestFit="1" customWidth="1"/>
    <col min="3591" max="3591" width="12.5703125" style="21" customWidth="1"/>
    <col min="3592" max="3592" width="11.42578125" style="21" customWidth="1"/>
    <col min="3593" max="3593" width="9.85546875" style="21" customWidth="1"/>
    <col min="3594" max="3840" width="9.140625" style="21"/>
    <col min="3841" max="3841" width="14.85546875" style="21" customWidth="1"/>
    <col min="3842" max="3842" width="5.42578125" style="21" customWidth="1"/>
    <col min="3843" max="3843" width="15.140625" style="21" customWidth="1"/>
    <col min="3844" max="3844" width="9.140625" style="21"/>
    <col min="3845" max="3845" width="9.42578125" style="21" bestFit="1" customWidth="1"/>
    <col min="3846" max="3846" width="11.5703125" style="21" bestFit="1" customWidth="1"/>
    <col min="3847" max="3847" width="12.5703125" style="21" customWidth="1"/>
    <col min="3848" max="3848" width="11.42578125" style="21" customWidth="1"/>
    <col min="3849" max="3849" width="9.85546875" style="21" customWidth="1"/>
    <col min="3850" max="4096" width="9.140625" style="21"/>
    <col min="4097" max="4097" width="14.85546875" style="21" customWidth="1"/>
    <col min="4098" max="4098" width="5.42578125" style="21" customWidth="1"/>
    <col min="4099" max="4099" width="15.140625" style="21" customWidth="1"/>
    <col min="4100" max="4100" width="9.140625" style="21"/>
    <col min="4101" max="4101" width="9.42578125" style="21" bestFit="1" customWidth="1"/>
    <col min="4102" max="4102" width="11.5703125" style="21" bestFit="1" customWidth="1"/>
    <col min="4103" max="4103" width="12.5703125" style="21" customWidth="1"/>
    <col min="4104" max="4104" width="11.42578125" style="21" customWidth="1"/>
    <col min="4105" max="4105" width="9.85546875" style="21" customWidth="1"/>
    <col min="4106" max="4352" width="9.140625" style="21"/>
    <col min="4353" max="4353" width="14.85546875" style="21" customWidth="1"/>
    <col min="4354" max="4354" width="5.42578125" style="21" customWidth="1"/>
    <col min="4355" max="4355" width="15.140625" style="21" customWidth="1"/>
    <col min="4356" max="4356" width="9.140625" style="21"/>
    <col min="4357" max="4357" width="9.42578125" style="21" bestFit="1" customWidth="1"/>
    <col min="4358" max="4358" width="11.5703125" style="21" bestFit="1" customWidth="1"/>
    <col min="4359" max="4359" width="12.5703125" style="21" customWidth="1"/>
    <col min="4360" max="4360" width="11.42578125" style="21" customWidth="1"/>
    <col min="4361" max="4361" width="9.85546875" style="21" customWidth="1"/>
    <col min="4362" max="4608" width="9.140625" style="21"/>
    <col min="4609" max="4609" width="14.85546875" style="21" customWidth="1"/>
    <col min="4610" max="4610" width="5.42578125" style="21" customWidth="1"/>
    <col min="4611" max="4611" width="15.140625" style="21" customWidth="1"/>
    <col min="4612" max="4612" width="9.140625" style="21"/>
    <col min="4613" max="4613" width="9.42578125" style="21" bestFit="1" customWidth="1"/>
    <col min="4614" max="4614" width="11.5703125" style="21" bestFit="1" customWidth="1"/>
    <col min="4615" max="4615" width="12.5703125" style="21" customWidth="1"/>
    <col min="4616" max="4616" width="11.42578125" style="21" customWidth="1"/>
    <col min="4617" max="4617" width="9.85546875" style="21" customWidth="1"/>
    <col min="4618" max="4864" width="9.140625" style="21"/>
    <col min="4865" max="4865" width="14.85546875" style="21" customWidth="1"/>
    <col min="4866" max="4866" width="5.42578125" style="21" customWidth="1"/>
    <col min="4867" max="4867" width="15.140625" style="21" customWidth="1"/>
    <col min="4868" max="4868" width="9.140625" style="21"/>
    <col min="4869" max="4869" width="9.42578125" style="21" bestFit="1" customWidth="1"/>
    <col min="4870" max="4870" width="11.5703125" style="21" bestFit="1" customWidth="1"/>
    <col min="4871" max="4871" width="12.5703125" style="21" customWidth="1"/>
    <col min="4872" max="4872" width="11.42578125" style="21" customWidth="1"/>
    <col min="4873" max="4873" width="9.85546875" style="21" customWidth="1"/>
    <col min="4874" max="5120" width="9.140625" style="21"/>
    <col min="5121" max="5121" width="14.85546875" style="21" customWidth="1"/>
    <col min="5122" max="5122" width="5.42578125" style="21" customWidth="1"/>
    <col min="5123" max="5123" width="15.140625" style="21" customWidth="1"/>
    <col min="5124" max="5124" width="9.140625" style="21"/>
    <col min="5125" max="5125" width="9.42578125" style="21" bestFit="1" customWidth="1"/>
    <col min="5126" max="5126" width="11.5703125" style="21" bestFit="1" customWidth="1"/>
    <col min="5127" max="5127" width="12.5703125" style="21" customWidth="1"/>
    <col min="5128" max="5128" width="11.42578125" style="21" customWidth="1"/>
    <col min="5129" max="5129" width="9.85546875" style="21" customWidth="1"/>
    <col min="5130" max="5376" width="9.140625" style="21"/>
    <col min="5377" max="5377" width="14.85546875" style="21" customWidth="1"/>
    <col min="5378" max="5378" width="5.42578125" style="21" customWidth="1"/>
    <col min="5379" max="5379" width="15.140625" style="21" customWidth="1"/>
    <col min="5380" max="5380" width="9.140625" style="21"/>
    <col min="5381" max="5381" width="9.42578125" style="21" bestFit="1" customWidth="1"/>
    <col min="5382" max="5382" width="11.5703125" style="21" bestFit="1" customWidth="1"/>
    <col min="5383" max="5383" width="12.5703125" style="21" customWidth="1"/>
    <col min="5384" max="5384" width="11.42578125" style="21" customWidth="1"/>
    <col min="5385" max="5385" width="9.85546875" style="21" customWidth="1"/>
    <col min="5386" max="5632" width="9.140625" style="21"/>
    <col min="5633" max="5633" width="14.85546875" style="21" customWidth="1"/>
    <col min="5634" max="5634" width="5.42578125" style="21" customWidth="1"/>
    <col min="5635" max="5635" width="15.140625" style="21" customWidth="1"/>
    <col min="5636" max="5636" width="9.140625" style="21"/>
    <col min="5637" max="5637" width="9.42578125" style="21" bestFit="1" customWidth="1"/>
    <col min="5638" max="5638" width="11.5703125" style="21" bestFit="1" customWidth="1"/>
    <col min="5639" max="5639" width="12.5703125" style="21" customWidth="1"/>
    <col min="5640" max="5640" width="11.42578125" style="21" customWidth="1"/>
    <col min="5641" max="5641" width="9.85546875" style="21" customWidth="1"/>
    <col min="5642" max="5888" width="9.140625" style="21"/>
    <col min="5889" max="5889" width="14.85546875" style="21" customWidth="1"/>
    <col min="5890" max="5890" width="5.42578125" style="21" customWidth="1"/>
    <col min="5891" max="5891" width="15.140625" style="21" customWidth="1"/>
    <col min="5892" max="5892" width="9.140625" style="21"/>
    <col min="5893" max="5893" width="9.42578125" style="21" bestFit="1" customWidth="1"/>
    <col min="5894" max="5894" width="11.5703125" style="21" bestFit="1" customWidth="1"/>
    <col min="5895" max="5895" width="12.5703125" style="21" customWidth="1"/>
    <col min="5896" max="5896" width="11.42578125" style="21" customWidth="1"/>
    <col min="5897" max="5897" width="9.85546875" style="21" customWidth="1"/>
    <col min="5898" max="6144" width="9.140625" style="21"/>
    <col min="6145" max="6145" width="14.85546875" style="21" customWidth="1"/>
    <col min="6146" max="6146" width="5.42578125" style="21" customWidth="1"/>
    <col min="6147" max="6147" width="15.140625" style="21" customWidth="1"/>
    <col min="6148" max="6148" width="9.140625" style="21"/>
    <col min="6149" max="6149" width="9.42578125" style="21" bestFit="1" customWidth="1"/>
    <col min="6150" max="6150" width="11.5703125" style="21" bestFit="1" customWidth="1"/>
    <col min="6151" max="6151" width="12.5703125" style="21" customWidth="1"/>
    <col min="6152" max="6152" width="11.42578125" style="21" customWidth="1"/>
    <col min="6153" max="6153" width="9.85546875" style="21" customWidth="1"/>
    <col min="6154" max="6400" width="9.140625" style="21"/>
    <col min="6401" max="6401" width="14.85546875" style="21" customWidth="1"/>
    <col min="6402" max="6402" width="5.42578125" style="21" customWidth="1"/>
    <col min="6403" max="6403" width="15.140625" style="21" customWidth="1"/>
    <col min="6404" max="6404" width="9.140625" style="21"/>
    <col min="6405" max="6405" width="9.42578125" style="21" bestFit="1" customWidth="1"/>
    <col min="6406" max="6406" width="11.5703125" style="21" bestFit="1" customWidth="1"/>
    <col min="6407" max="6407" width="12.5703125" style="21" customWidth="1"/>
    <col min="6408" max="6408" width="11.42578125" style="21" customWidth="1"/>
    <col min="6409" max="6409" width="9.85546875" style="21" customWidth="1"/>
    <col min="6410" max="6656" width="9.140625" style="21"/>
    <col min="6657" max="6657" width="14.85546875" style="21" customWidth="1"/>
    <col min="6658" max="6658" width="5.42578125" style="21" customWidth="1"/>
    <col min="6659" max="6659" width="15.140625" style="21" customWidth="1"/>
    <col min="6660" max="6660" width="9.140625" style="21"/>
    <col min="6661" max="6661" width="9.42578125" style="21" bestFit="1" customWidth="1"/>
    <col min="6662" max="6662" width="11.5703125" style="21" bestFit="1" customWidth="1"/>
    <col min="6663" max="6663" width="12.5703125" style="21" customWidth="1"/>
    <col min="6664" max="6664" width="11.42578125" style="21" customWidth="1"/>
    <col min="6665" max="6665" width="9.85546875" style="21" customWidth="1"/>
    <col min="6666" max="6912" width="9.140625" style="21"/>
    <col min="6913" max="6913" width="14.85546875" style="21" customWidth="1"/>
    <col min="6914" max="6914" width="5.42578125" style="21" customWidth="1"/>
    <col min="6915" max="6915" width="15.140625" style="21" customWidth="1"/>
    <col min="6916" max="6916" width="9.140625" style="21"/>
    <col min="6917" max="6917" width="9.42578125" style="21" bestFit="1" customWidth="1"/>
    <col min="6918" max="6918" width="11.5703125" style="21" bestFit="1" customWidth="1"/>
    <col min="6919" max="6919" width="12.5703125" style="21" customWidth="1"/>
    <col min="6920" max="6920" width="11.42578125" style="21" customWidth="1"/>
    <col min="6921" max="6921" width="9.85546875" style="21" customWidth="1"/>
    <col min="6922" max="7168" width="9.140625" style="21"/>
    <col min="7169" max="7169" width="14.85546875" style="21" customWidth="1"/>
    <col min="7170" max="7170" width="5.42578125" style="21" customWidth="1"/>
    <col min="7171" max="7171" width="15.140625" style="21" customWidth="1"/>
    <col min="7172" max="7172" width="9.140625" style="21"/>
    <col min="7173" max="7173" width="9.42578125" style="21" bestFit="1" customWidth="1"/>
    <col min="7174" max="7174" width="11.5703125" style="21" bestFit="1" customWidth="1"/>
    <col min="7175" max="7175" width="12.5703125" style="21" customWidth="1"/>
    <col min="7176" max="7176" width="11.42578125" style="21" customWidth="1"/>
    <col min="7177" max="7177" width="9.85546875" style="21" customWidth="1"/>
    <col min="7178" max="7424" width="9.140625" style="21"/>
    <col min="7425" max="7425" width="14.85546875" style="21" customWidth="1"/>
    <col min="7426" max="7426" width="5.42578125" style="21" customWidth="1"/>
    <col min="7427" max="7427" width="15.140625" style="21" customWidth="1"/>
    <col min="7428" max="7428" width="9.140625" style="21"/>
    <col min="7429" max="7429" width="9.42578125" style="21" bestFit="1" customWidth="1"/>
    <col min="7430" max="7430" width="11.5703125" style="21" bestFit="1" customWidth="1"/>
    <col min="7431" max="7431" width="12.5703125" style="21" customWidth="1"/>
    <col min="7432" max="7432" width="11.42578125" style="21" customWidth="1"/>
    <col min="7433" max="7433" width="9.85546875" style="21" customWidth="1"/>
    <col min="7434" max="7680" width="9.140625" style="21"/>
    <col min="7681" max="7681" width="14.85546875" style="21" customWidth="1"/>
    <col min="7682" max="7682" width="5.42578125" style="21" customWidth="1"/>
    <col min="7683" max="7683" width="15.140625" style="21" customWidth="1"/>
    <col min="7684" max="7684" width="9.140625" style="21"/>
    <col min="7685" max="7685" width="9.42578125" style="21" bestFit="1" customWidth="1"/>
    <col min="7686" max="7686" width="11.5703125" style="21" bestFit="1" customWidth="1"/>
    <col min="7687" max="7687" width="12.5703125" style="21" customWidth="1"/>
    <col min="7688" max="7688" width="11.42578125" style="21" customWidth="1"/>
    <col min="7689" max="7689" width="9.85546875" style="21" customWidth="1"/>
    <col min="7690" max="7936" width="9.140625" style="21"/>
    <col min="7937" max="7937" width="14.85546875" style="21" customWidth="1"/>
    <col min="7938" max="7938" width="5.42578125" style="21" customWidth="1"/>
    <col min="7939" max="7939" width="15.140625" style="21" customWidth="1"/>
    <col min="7940" max="7940" width="9.140625" style="21"/>
    <col min="7941" max="7941" width="9.42578125" style="21" bestFit="1" customWidth="1"/>
    <col min="7942" max="7942" width="11.5703125" style="21" bestFit="1" customWidth="1"/>
    <col min="7943" max="7943" width="12.5703125" style="21" customWidth="1"/>
    <col min="7944" max="7944" width="11.42578125" style="21" customWidth="1"/>
    <col min="7945" max="7945" width="9.85546875" style="21" customWidth="1"/>
    <col min="7946" max="8192" width="9.140625" style="21"/>
    <col min="8193" max="8193" width="14.85546875" style="21" customWidth="1"/>
    <col min="8194" max="8194" width="5.42578125" style="21" customWidth="1"/>
    <col min="8195" max="8195" width="15.140625" style="21" customWidth="1"/>
    <col min="8196" max="8196" width="9.140625" style="21"/>
    <col min="8197" max="8197" width="9.42578125" style="21" bestFit="1" customWidth="1"/>
    <col min="8198" max="8198" width="11.5703125" style="21" bestFit="1" customWidth="1"/>
    <col min="8199" max="8199" width="12.5703125" style="21" customWidth="1"/>
    <col min="8200" max="8200" width="11.42578125" style="21" customWidth="1"/>
    <col min="8201" max="8201" width="9.85546875" style="21" customWidth="1"/>
    <col min="8202" max="8448" width="9.140625" style="21"/>
    <col min="8449" max="8449" width="14.85546875" style="21" customWidth="1"/>
    <col min="8450" max="8450" width="5.42578125" style="21" customWidth="1"/>
    <col min="8451" max="8451" width="15.140625" style="21" customWidth="1"/>
    <col min="8452" max="8452" width="9.140625" style="21"/>
    <col min="8453" max="8453" width="9.42578125" style="21" bestFit="1" customWidth="1"/>
    <col min="8454" max="8454" width="11.5703125" style="21" bestFit="1" customWidth="1"/>
    <col min="8455" max="8455" width="12.5703125" style="21" customWidth="1"/>
    <col min="8456" max="8456" width="11.42578125" style="21" customWidth="1"/>
    <col min="8457" max="8457" width="9.85546875" style="21" customWidth="1"/>
    <col min="8458" max="8704" width="9.140625" style="21"/>
    <col min="8705" max="8705" width="14.85546875" style="21" customWidth="1"/>
    <col min="8706" max="8706" width="5.42578125" style="21" customWidth="1"/>
    <col min="8707" max="8707" width="15.140625" style="21" customWidth="1"/>
    <col min="8708" max="8708" width="9.140625" style="21"/>
    <col min="8709" max="8709" width="9.42578125" style="21" bestFit="1" customWidth="1"/>
    <col min="8710" max="8710" width="11.5703125" style="21" bestFit="1" customWidth="1"/>
    <col min="8711" max="8711" width="12.5703125" style="21" customWidth="1"/>
    <col min="8712" max="8712" width="11.42578125" style="21" customWidth="1"/>
    <col min="8713" max="8713" width="9.85546875" style="21" customWidth="1"/>
    <col min="8714" max="8960" width="9.140625" style="21"/>
    <col min="8961" max="8961" width="14.85546875" style="21" customWidth="1"/>
    <col min="8962" max="8962" width="5.42578125" style="21" customWidth="1"/>
    <col min="8963" max="8963" width="15.140625" style="21" customWidth="1"/>
    <col min="8964" max="8964" width="9.140625" style="21"/>
    <col min="8965" max="8965" width="9.42578125" style="21" bestFit="1" customWidth="1"/>
    <col min="8966" max="8966" width="11.5703125" style="21" bestFit="1" customWidth="1"/>
    <col min="8967" max="8967" width="12.5703125" style="21" customWidth="1"/>
    <col min="8968" max="8968" width="11.42578125" style="21" customWidth="1"/>
    <col min="8969" max="8969" width="9.85546875" style="21" customWidth="1"/>
    <col min="8970" max="9216" width="9.140625" style="21"/>
    <col min="9217" max="9217" width="14.85546875" style="21" customWidth="1"/>
    <col min="9218" max="9218" width="5.42578125" style="21" customWidth="1"/>
    <col min="9219" max="9219" width="15.140625" style="21" customWidth="1"/>
    <col min="9220" max="9220" width="9.140625" style="21"/>
    <col min="9221" max="9221" width="9.42578125" style="21" bestFit="1" customWidth="1"/>
    <col min="9222" max="9222" width="11.5703125" style="21" bestFit="1" customWidth="1"/>
    <col min="9223" max="9223" width="12.5703125" style="21" customWidth="1"/>
    <col min="9224" max="9224" width="11.42578125" style="21" customWidth="1"/>
    <col min="9225" max="9225" width="9.85546875" style="21" customWidth="1"/>
    <col min="9226" max="9472" width="9.140625" style="21"/>
    <col min="9473" max="9473" width="14.85546875" style="21" customWidth="1"/>
    <col min="9474" max="9474" width="5.42578125" style="21" customWidth="1"/>
    <col min="9475" max="9475" width="15.140625" style="21" customWidth="1"/>
    <col min="9476" max="9476" width="9.140625" style="21"/>
    <col min="9477" max="9477" width="9.42578125" style="21" bestFit="1" customWidth="1"/>
    <col min="9478" max="9478" width="11.5703125" style="21" bestFit="1" customWidth="1"/>
    <col min="9479" max="9479" width="12.5703125" style="21" customWidth="1"/>
    <col min="9480" max="9480" width="11.42578125" style="21" customWidth="1"/>
    <col min="9481" max="9481" width="9.85546875" style="21" customWidth="1"/>
    <col min="9482" max="9728" width="9.140625" style="21"/>
    <col min="9729" max="9729" width="14.85546875" style="21" customWidth="1"/>
    <col min="9730" max="9730" width="5.42578125" style="21" customWidth="1"/>
    <col min="9731" max="9731" width="15.140625" style="21" customWidth="1"/>
    <col min="9732" max="9732" width="9.140625" style="21"/>
    <col min="9733" max="9733" width="9.42578125" style="21" bestFit="1" customWidth="1"/>
    <col min="9734" max="9734" width="11.5703125" style="21" bestFit="1" customWidth="1"/>
    <col min="9735" max="9735" width="12.5703125" style="21" customWidth="1"/>
    <col min="9736" max="9736" width="11.42578125" style="21" customWidth="1"/>
    <col min="9737" max="9737" width="9.85546875" style="21" customWidth="1"/>
    <col min="9738" max="9984" width="9.140625" style="21"/>
    <col min="9985" max="9985" width="14.85546875" style="21" customWidth="1"/>
    <col min="9986" max="9986" width="5.42578125" style="21" customWidth="1"/>
    <col min="9987" max="9987" width="15.140625" style="21" customWidth="1"/>
    <col min="9988" max="9988" width="9.140625" style="21"/>
    <col min="9989" max="9989" width="9.42578125" style="21" bestFit="1" customWidth="1"/>
    <col min="9990" max="9990" width="11.5703125" style="21" bestFit="1" customWidth="1"/>
    <col min="9991" max="9991" width="12.5703125" style="21" customWidth="1"/>
    <col min="9992" max="9992" width="11.42578125" style="21" customWidth="1"/>
    <col min="9993" max="9993" width="9.85546875" style="21" customWidth="1"/>
    <col min="9994" max="10240" width="9.140625" style="21"/>
    <col min="10241" max="10241" width="14.85546875" style="21" customWidth="1"/>
    <col min="10242" max="10242" width="5.42578125" style="21" customWidth="1"/>
    <col min="10243" max="10243" width="15.140625" style="21" customWidth="1"/>
    <col min="10244" max="10244" width="9.140625" style="21"/>
    <col min="10245" max="10245" width="9.42578125" style="21" bestFit="1" customWidth="1"/>
    <col min="10246" max="10246" width="11.5703125" style="21" bestFit="1" customWidth="1"/>
    <col min="10247" max="10247" width="12.5703125" style="21" customWidth="1"/>
    <col min="10248" max="10248" width="11.42578125" style="21" customWidth="1"/>
    <col min="10249" max="10249" width="9.85546875" style="21" customWidth="1"/>
    <col min="10250" max="10496" width="9.140625" style="21"/>
    <col min="10497" max="10497" width="14.85546875" style="21" customWidth="1"/>
    <col min="10498" max="10498" width="5.42578125" style="21" customWidth="1"/>
    <col min="10499" max="10499" width="15.140625" style="21" customWidth="1"/>
    <col min="10500" max="10500" width="9.140625" style="21"/>
    <col min="10501" max="10501" width="9.42578125" style="21" bestFit="1" customWidth="1"/>
    <col min="10502" max="10502" width="11.5703125" style="21" bestFit="1" customWidth="1"/>
    <col min="10503" max="10503" width="12.5703125" style="21" customWidth="1"/>
    <col min="10504" max="10504" width="11.42578125" style="21" customWidth="1"/>
    <col min="10505" max="10505" width="9.85546875" style="21" customWidth="1"/>
    <col min="10506" max="10752" width="9.140625" style="21"/>
    <col min="10753" max="10753" width="14.85546875" style="21" customWidth="1"/>
    <col min="10754" max="10754" width="5.42578125" style="21" customWidth="1"/>
    <col min="10755" max="10755" width="15.140625" style="21" customWidth="1"/>
    <col min="10756" max="10756" width="9.140625" style="21"/>
    <col min="10757" max="10757" width="9.42578125" style="21" bestFit="1" customWidth="1"/>
    <col min="10758" max="10758" width="11.5703125" style="21" bestFit="1" customWidth="1"/>
    <col min="10759" max="10759" width="12.5703125" style="21" customWidth="1"/>
    <col min="10760" max="10760" width="11.42578125" style="21" customWidth="1"/>
    <col min="10761" max="10761" width="9.85546875" style="21" customWidth="1"/>
    <col min="10762" max="11008" width="9.140625" style="21"/>
    <col min="11009" max="11009" width="14.85546875" style="21" customWidth="1"/>
    <col min="11010" max="11010" width="5.42578125" style="21" customWidth="1"/>
    <col min="11011" max="11011" width="15.140625" style="21" customWidth="1"/>
    <col min="11012" max="11012" width="9.140625" style="21"/>
    <col min="11013" max="11013" width="9.42578125" style="21" bestFit="1" customWidth="1"/>
    <col min="11014" max="11014" width="11.5703125" style="21" bestFit="1" customWidth="1"/>
    <col min="11015" max="11015" width="12.5703125" style="21" customWidth="1"/>
    <col min="11016" max="11016" width="11.42578125" style="21" customWidth="1"/>
    <col min="11017" max="11017" width="9.85546875" style="21" customWidth="1"/>
    <col min="11018" max="11264" width="9.140625" style="21"/>
    <col min="11265" max="11265" width="14.85546875" style="21" customWidth="1"/>
    <col min="11266" max="11266" width="5.42578125" style="21" customWidth="1"/>
    <col min="11267" max="11267" width="15.140625" style="21" customWidth="1"/>
    <col min="11268" max="11268" width="9.140625" style="21"/>
    <col min="11269" max="11269" width="9.42578125" style="21" bestFit="1" customWidth="1"/>
    <col min="11270" max="11270" width="11.5703125" style="21" bestFit="1" customWidth="1"/>
    <col min="11271" max="11271" width="12.5703125" style="21" customWidth="1"/>
    <col min="11272" max="11272" width="11.42578125" style="21" customWidth="1"/>
    <col min="11273" max="11273" width="9.85546875" style="21" customWidth="1"/>
    <col min="11274" max="11520" width="9.140625" style="21"/>
    <col min="11521" max="11521" width="14.85546875" style="21" customWidth="1"/>
    <col min="11522" max="11522" width="5.42578125" style="21" customWidth="1"/>
    <col min="11523" max="11523" width="15.140625" style="21" customWidth="1"/>
    <col min="11524" max="11524" width="9.140625" style="21"/>
    <col min="11525" max="11525" width="9.42578125" style="21" bestFit="1" customWidth="1"/>
    <col min="11526" max="11526" width="11.5703125" style="21" bestFit="1" customWidth="1"/>
    <col min="11527" max="11527" width="12.5703125" style="21" customWidth="1"/>
    <col min="11528" max="11528" width="11.42578125" style="21" customWidth="1"/>
    <col min="11529" max="11529" width="9.85546875" style="21" customWidth="1"/>
    <col min="11530" max="11776" width="9.140625" style="21"/>
    <col min="11777" max="11777" width="14.85546875" style="21" customWidth="1"/>
    <col min="11778" max="11778" width="5.42578125" style="21" customWidth="1"/>
    <col min="11779" max="11779" width="15.140625" style="21" customWidth="1"/>
    <col min="11780" max="11780" width="9.140625" style="21"/>
    <col min="11781" max="11781" width="9.42578125" style="21" bestFit="1" customWidth="1"/>
    <col min="11782" max="11782" width="11.5703125" style="21" bestFit="1" customWidth="1"/>
    <col min="11783" max="11783" width="12.5703125" style="21" customWidth="1"/>
    <col min="11784" max="11784" width="11.42578125" style="21" customWidth="1"/>
    <col min="11785" max="11785" width="9.85546875" style="21" customWidth="1"/>
    <col min="11786" max="12032" width="9.140625" style="21"/>
    <col min="12033" max="12033" width="14.85546875" style="21" customWidth="1"/>
    <col min="12034" max="12034" width="5.42578125" style="21" customWidth="1"/>
    <col min="12035" max="12035" width="15.140625" style="21" customWidth="1"/>
    <col min="12036" max="12036" width="9.140625" style="21"/>
    <col min="12037" max="12037" width="9.42578125" style="21" bestFit="1" customWidth="1"/>
    <col min="12038" max="12038" width="11.5703125" style="21" bestFit="1" customWidth="1"/>
    <col min="12039" max="12039" width="12.5703125" style="21" customWidth="1"/>
    <col min="12040" max="12040" width="11.42578125" style="21" customWidth="1"/>
    <col min="12041" max="12041" width="9.85546875" style="21" customWidth="1"/>
    <col min="12042" max="12288" width="9.140625" style="21"/>
    <col min="12289" max="12289" width="14.85546875" style="21" customWidth="1"/>
    <col min="12290" max="12290" width="5.42578125" style="21" customWidth="1"/>
    <col min="12291" max="12291" width="15.140625" style="21" customWidth="1"/>
    <col min="12292" max="12292" width="9.140625" style="21"/>
    <col min="12293" max="12293" width="9.42578125" style="21" bestFit="1" customWidth="1"/>
    <col min="12294" max="12294" width="11.5703125" style="21" bestFit="1" customWidth="1"/>
    <col min="12295" max="12295" width="12.5703125" style="21" customWidth="1"/>
    <col min="12296" max="12296" width="11.42578125" style="21" customWidth="1"/>
    <col min="12297" max="12297" width="9.85546875" style="21" customWidth="1"/>
    <col min="12298" max="12544" width="9.140625" style="21"/>
    <col min="12545" max="12545" width="14.85546875" style="21" customWidth="1"/>
    <col min="12546" max="12546" width="5.42578125" style="21" customWidth="1"/>
    <col min="12547" max="12547" width="15.140625" style="21" customWidth="1"/>
    <col min="12548" max="12548" width="9.140625" style="21"/>
    <col min="12549" max="12549" width="9.42578125" style="21" bestFit="1" customWidth="1"/>
    <col min="12550" max="12550" width="11.5703125" style="21" bestFit="1" customWidth="1"/>
    <col min="12551" max="12551" width="12.5703125" style="21" customWidth="1"/>
    <col min="12552" max="12552" width="11.42578125" style="21" customWidth="1"/>
    <col min="12553" max="12553" width="9.85546875" style="21" customWidth="1"/>
    <col min="12554" max="12800" width="9.140625" style="21"/>
    <col min="12801" max="12801" width="14.85546875" style="21" customWidth="1"/>
    <col min="12802" max="12802" width="5.42578125" style="21" customWidth="1"/>
    <col min="12803" max="12803" width="15.140625" style="21" customWidth="1"/>
    <col min="12804" max="12804" width="9.140625" style="21"/>
    <col min="12805" max="12805" width="9.42578125" style="21" bestFit="1" customWidth="1"/>
    <col min="12806" max="12806" width="11.5703125" style="21" bestFit="1" customWidth="1"/>
    <col min="12807" max="12807" width="12.5703125" style="21" customWidth="1"/>
    <col min="12808" max="12808" width="11.42578125" style="21" customWidth="1"/>
    <col min="12809" max="12809" width="9.85546875" style="21" customWidth="1"/>
    <col min="12810" max="13056" width="9.140625" style="21"/>
    <col min="13057" max="13057" width="14.85546875" style="21" customWidth="1"/>
    <col min="13058" max="13058" width="5.42578125" style="21" customWidth="1"/>
    <col min="13059" max="13059" width="15.140625" style="21" customWidth="1"/>
    <col min="13060" max="13060" width="9.140625" style="21"/>
    <col min="13061" max="13061" width="9.42578125" style="21" bestFit="1" customWidth="1"/>
    <col min="13062" max="13062" width="11.5703125" style="21" bestFit="1" customWidth="1"/>
    <col min="13063" max="13063" width="12.5703125" style="21" customWidth="1"/>
    <col min="13064" max="13064" width="11.42578125" style="21" customWidth="1"/>
    <col min="13065" max="13065" width="9.85546875" style="21" customWidth="1"/>
    <col min="13066" max="13312" width="9.140625" style="21"/>
    <col min="13313" max="13313" width="14.85546875" style="21" customWidth="1"/>
    <col min="13314" max="13314" width="5.42578125" style="21" customWidth="1"/>
    <col min="13315" max="13315" width="15.140625" style="21" customWidth="1"/>
    <col min="13316" max="13316" width="9.140625" style="21"/>
    <col min="13317" max="13317" width="9.42578125" style="21" bestFit="1" customWidth="1"/>
    <col min="13318" max="13318" width="11.5703125" style="21" bestFit="1" customWidth="1"/>
    <col min="13319" max="13319" width="12.5703125" style="21" customWidth="1"/>
    <col min="13320" max="13320" width="11.42578125" style="21" customWidth="1"/>
    <col min="13321" max="13321" width="9.85546875" style="21" customWidth="1"/>
    <col min="13322" max="13568" width="9.140625" style="21"/>
    <col min="13569" max="13569" width="14.85546875" style="21" customWidth="1"/>
    <col min="13570" max="13570" width="5.42578125" style="21" customWidth="1"/>
    <col min="13571" max="13571" width="15.140625" style="21" customWidth="1"/>
    <col min="13572" max="13572" width="9.140625" style="21"/>
    <col min="13573" max="13573" width="9.42578125" style="21" bestFit="1" customWidth="1"/>
    <col min="13574" max="13574" width="11.5703125" style="21" bestFit="1" customWidth="1"/>
    <col min="13575" max="13575" width="12.5703125" style="21" customWidth="1"/>
    <col min="13576" max="13576" width="11.42578125" style="21" customWidth="1"/>
    <col min="13577" max="13577" width="9.85546875" style="21" customWidth="1"/>
    <col min="13578" max="13824" width="9.140625" style="21"/>
    <col min="13825" max="13825" width="14.85546875" style="21" customWidth="1"/>
    <col min="13826" max="13826" width="5.42578125" style="21" customWidth="1"/>
    <col min="13827" max="13827" width="15.140625" style="21" customWidth="1"/>
    <col min="13828" max="13828" width="9.140625" style="21"/>
    <col min="13829" max="13829" width="9.42578125" style="21" bestFit="1" customWidth="1"/>
    <col min="13830" max="13830" width="11.5703125" style="21" bestFit="1" customWidth="1"/>
    <col min="13831" max="13831" width="12.5703125" style="21" customWidth="1"/>
    <col min="13832" max="13832" width="11.42578125" style="21" customWidth="1"/>
    <col min="13833" max="13833" width="9.85546875" style="21" customWidth="1"/>
    <col min="13834" max="14080" width="9.140625" style="21"/>
    <col min="14081" max="14081" width="14.85546875" style="21" customWidth="1"/>
    <col min="14082" max="14082" width="5.42578125" style="21" customWidth="1"/>
    <col min="14083" max="14083" width="15.140625" style="21" customWidth="1"/>
    <col min="14084" max="14084" width="9.140625" style="21"/>
    <col min="14085" max="14085" width="9.42578125" style="21" bestFit="1" customWidth="1"/>
    <col min="14086" max="14086" width="11.5703125" style="21" bestFit="1" customWidth="1"/>
    <col min="14087" max="14087" width="12.5703125" style="21" customWidth="1"/>
    <col min="14088" max="14088" width="11.42578125" style="21" customWidth="1"/>
    <col min="14089" max="14089" width="9.85546875" style="21" customWidth="1"/>
    <col min="14090" max="14336" width="9.140625" style="21"/>
    <col min="14337" max="14337" width="14.85546875" style="21" customWidth="1"/>
    <col min="14338" max="14338" width="5.42578125" style="21" customWidth="1"/>
    <col min="14339" max="14339" width="15.140625" style="21" customWidth="1"/>
    <col min="14340" max="14340" width="9.140625" style="21"/>
    <col min="14341" max="14341" width="9.42578125" style="21" bestFit="1" customWidth="1"/>
    <col min="14342" max="14342" width="11.5703125" style="21" bestFit="1" customWidth="1"/>
    <col min="14343" max="14343" width="12.5703125" style="21" customWidth="1"/>
    <col min="14344" max="14344" width="11.42578125" style="21" customWidth="1"/>
    <col min="14345" max="14345" width="9.85546875" style="21" customWidth="1"/>
    <col min="14346" max="14592" width="9.140625" style="21"/>
    <col min="14593" max="14593" width="14.85546875" style="21" customWidth="1"/>
    <col min="14594" max="14594" width="5.42578125" style="21" customWidth="1"/>
    <col min="14595" max="14595" width="15.140625" style="21" customWidth="1"/>
    <col min="14596" max="14596" width="9.140625" style="21"/>
    <col min="14597" max="14597" width="9.42578125" style="21" bestFit="1" customWidth="1"/>
    <col min="14598" max="14598" width="11.5703125" style="21" bestFit="1" customWidth="1"/>
    <col min="14599" max="14599" width="12.5703125" style="21" customWidth="1"/>
    <col min="14600" max="14600" width="11.42578125" style="21" customWidth="1"/>
    <col min="14601" max="14601" width="9.85546875" style="21" customWidth="1"/>
    <col min="14602" max="14848" width="9.140625" style="21"/>
    <col min="14849" max="14849" width="14.85546875" style="21" customWidth="1"/>
    <col min="14850" max="14850" width="5.42578125" style="21" customWidth="1"/>
    <col min="14851" max="14851" width="15.140625" style="21" customWidth="1"/>
    <col min="14852" max="14852" width="9.140625" style="21"/>
    <col min="14853" max="14853" width="9.42578125" style="21" bestFit="1" customWidth="1"/>
    <col min="14854" max="14854" width="11.5703125" style="21" bestFit="1" customWidth="1"/>
    <col min="14855" max="14855" width="12.5703125" style="21" customWidth="1"/>
    <col min="14856" max="14856" width="11.42578125" style="21" customWidth="1"/>
    <col min="14857" max="14857" width="9.85546875" style="21" customWidth="1"/>
    <col min="14858" max="15104" width="9.140625" style="21"/>
    <col min="15105" max="15105" width="14.85546875" style="21" customWidth="1"/>
    <col min="15106" max="15106" width="5.42578125" style="21" customWidth="1"/>
    <col min="15107" max="15107" width="15.140625" style="21" customWidth="1"/>
    <col min="15108" max="15108" width="9.140625" style="21"/>
    <col min="15109" max="15109" width="9.42578125" style="21" bestFit="1" customWidth="1"/>
    <col min="15110" max="15110" width="11.5703125" style="21" bestFit="1" customWidth="1"/>
    <col min="15111" max="15111" width="12.5703125" style="21" customWidth="1"/>
    <col min="15112" max="15112" width="11.42578125" style="21" customWidth="1"/>
    <col min="15113" max="15113" width="9.85546875" style="21" customWidth="1"/>
    <col min="15114" max="15360" width="9.140625" style="21"/>
    <col min="15361" max="15361" width="14.85546875" style="21" customWidth="1"/>
    <col min="15362" max="15362" width="5.42578125" style="21" customWidth="1"/>
    <col min="15363" max="15363" width="15.140625" style="21" customWidth="1"/>
    <col min="15364" max="15364" width="9.140625" style="21"/>
    <col min="15365" max="15365" width="9.42578125" style="21" bestFit="1" customWidth="1"/>
    <col min="15366" max="15366" width="11.5703125" style="21" bestFit="1" customWidth="1"/>
    <col min="15367" max="15367" width="12.5703125" style="21" customWidth="1"/>
    <col min="15368" max="15368" width="11.42578125" style="21" customWidth="1"/>
    <col min="15369" max="15369" width="9.85546875" style="21" customWidth="1"/>
    <col min="15370" max="15616" width="9.140625" style="21"/>
    <col min="15617" max="15617" width="14.85546875" style="21" customWidth="1"/>
    <col min="15618" max="15618" width="5.42578125" style="21" customWidth="1"/>
    <col min="15619" max="15619" width="15.140625" style="21" customWidth="1"/>
    <col min="15620" max="15620" width="9.140625" style="21"/>
    <col min="15621" max="15621" width="9.42578125" style="21" bestFit="1" customWidth="1"/>
    <col min="15622" max="15622" width="11.5703125" style="21" bestFit="1" customWidth="1"/>
    <col min="15623" max="15623" width="12.5703125" style="21" customWidth="1"/>
    <col min="15624" max="15624" width="11.42578125" style="21" customWidth="1"/>
    <col min="15625" max="15625" width="9.85546875" style="21" customWidth="1"/>
    <col min="15626" max="15872" width="9.140625" style="21"/>
    <col min="15873" max="15873" width="14.85546875" style="21" customWidth="1"/>
    <col min="15874" max="15874" width="5.42578125" style="21" customWidth="1"/>
    <col min="15875" max="15875" width="15.140625" style="21" customWidth="1"/>
    <col min="15876" max="15876" width="9.140625" style="21"/>
    <col min="15877" max="15877" width="9.42578125" style="21" bestFit="1" customWidth="1"/>
    <col min="15878" max="15878" width="11.5703125" style="21" bestFit="1" customWidth="1"/>
    <col min="15879" max="15879" width="12.5703125" style="21" customWidth="1"/>
    <col min="15880" max="15880" width="11.42578125" style="21" customWidth="1"/>
    <col min="15881" max="15881" width="9.85546875" style="21" customWidth="1"/>
    <col min="15882" max="16128" width="9.140625" style="21"/>
    <col min="16129" max="16129" width="14.85546875" style="21" customWidth="1"/>
    <col min="16130" max="16130" width="5.42578125" style="21" customWidth="1"/>
    <col min="16131" max="16131" width="15.140625" style="21" customWidth="1"/>
    <col min="16132" max="16132" width="9.140625" style="21"/>
    <col min="16133" max="16133" width="9.42578125" style="21" bestFit="1" customWidth="1"/>
    <col min="16134" max="16134" width="11.5703125" style="21" bestFit="1" customWidth="1"/>
    <col min="16135" max="16135" width="12.5703125" style="21" customWidth="1"/>
    <col min="16136" max="16136" width="11.42578125" style="21" customWidth="1"/>
    <col min="16137" max="16137" width="9.85546875" style="21" customWidth="1"/>
    <col min="16138" max="16384" width="9.140625" style="21"/>
  </cols>
  <sheetData>
    <row r="1" spans="1:77" ht="15.75" thickBot="1" x14ac:dyDescent="0.3">
      <c r="C1" s="30" t="s">
        <v>34</v>
      </c>
      <c r="D1" s="31"/>
      <c r="E1" s="31" t="s">
        <v>0</v>
      </c>
      <c r="F1" s="31"/>
      <c r="G1" s="31"/>
      <c r="H1" s="30" t="s">
        <v>1</v>
      </c>
    </row>
    <row r="2" spans="1:77" ht="15.75" thickBot="1" x14ac:dyDescent="0.3">
      <c r="A2" s="31" t="s">
        <v>2</v>
      </c>
      <c r="C2" s="93"/>
      <c r="E2" s="100">
        <v>0</v>
      </c>
      <c r="H2" s="91" t="e">
        <f>E2/C2</f>
        <v>#DIV/0!</v>
      </c>
    </row>
    <row r="3" spans="1:77" x14ac:dyDescent="0.25">
      <c r="A3" s="31"/>
      <c r="C3" s="30"/>
      <c r="E3" s="30"/>
    </row>
    <row r="4" spans="1:77" s="24" customFormat="1" ht="12.75" x14ac:dyDescent="0.2">
      <c r="A4" s="31" t="s">
        <v>21</v>
      </c>
      <c r="B4" s="31"/>
      <c r="C4" s="33"/>
      <c r="E4" s="34"/>
      <c r="F4" s="101"/>
      <c r="G4" s="102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7" s="24" customFormat="1" ht="13.5" thickBot="1" x14ac:dyDescent="0.25">
      <c r="A5" s="31" t="s">
        <v>31</v>
      </c>
      <c r="B5" s="31"/>
      <c r="C5" s="33"/>
      <c r="E5" s="34"/>
      <c r="F5" s="35"/>
      <c r="G5" s="26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1:77" s="24" customFormat="1" ht="13.5" thickBot="1" x14ac:dyDescent="0.25">
      <c r="A6" s="36" t="s">
        <v>22</v>
      </c>
      <c r="B6" s="37" t="s">
        <v>23</v>
      </c>
      <c r="C6" s="27" t="s">
        <v>24</v>
      </c>
      <c r="D6" s="38" t="s">
        <v>0</v>
      </c>
      <c r="E6" s="37" t="s">
        <v>25</v>
      </c>
      <c r="F6" s="28" t="s">
        <v>0</v>
      </c>
      <c r="G6" s="29" t="s">
        <v>26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  <c r="O6" s="26" t="s">
        <v>13</v>
      </c>
      <c r="P6" s="26" t="s">
        <v>14</v>
      </c>
      <c r="Q6" s="26" t="s">
        <v>15</v>
      </c>
      <c r="R6" s="26" t="s">
        <v>16</v>
      </c>
      <c r="S6" s="26" t="s">
        <v>17</v>
      </c>
      <c r="T6" s="26" t="s">
        <v>18</v>
      </c>
      <c r="U6" s="26" t="s">
        <v>19</v>
      </c>
      <c r="Y6" s="26" t="s">
        <v>8</v>
      </c>
      <c r="Z6" s="26" t="s">
        <v>9</v>
      </c>
      <c r="AA6" s="26" t="s">
        <v>10</v>
      </c>
      <c r="AB6" s="26" t="s">
        <v>11</v>
      </c>
      <c r="AC6" s="26" t="s">
        <v>12</v>
      </c>
      <c r="AD6" s="26" t="s">
        <v>13</v>
      </c>
      <c r="AE6" s="26" t="s">
        <v>14</v>
      </c>
      <c r="AF6" s="26" t="s">
        <v>15</v>
      </c>
      <c r="AG6" s="26" t="s">
        <v>16</v>
      </c>
      <c r="AH6" s="26" t="s">
        <v>17</v>
      </c>
      <c r="AI6" s="26" t="s">
        <v>18</v>
      </c>
      <c r="AJ6" s="26" t="s">
        <v>19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1:77" x14ac:dyDescent="0.25">
      <c r="A7" s="39" t="s">
        <v>33</v>
      </c>
      <c r="B7" s="40"/>
      <c r="C7" s="89"/>
      <c r="D7" s="41">
        <f>B7*W7</f>
        <v>0</v>
      </c>
      <c r="E7" s="40"/>
      <c r="F7" s="4">
        <f>B7*AL7</f>
        <v>0</v>
      </c>
      <c r="G7" s="5">
        <f>F7-D7</f>
        <v>0</v>
      </c>
      <c r="J7" s="42">
        <f>IF(C7="A",4,0)</f>
        <v>0</v>
      </c>
      <c r="K7" s="42">
        <f>IF(C7="A-",3.67,0)</f>
        <v>0</v>
      </c>
      <c r="L7" s="42">
        <f>IF(C7="B+",3.33,0)</f>
        <v>0</v>
      </c>
      <c r="M7" s="42">
        <f>IF(C7="B",3,0)</f>
        <v>0</v>
      </c>
      <c r="N7" s="42">
        <f>IF(C7="B-",2.67,0)</f>
        <v>0</v>
      </c>
      <c r="O7" s="42">
        <f>IF(C7="C+",2.33,0)</f>
        <v>0</v>
      </c>
      <c r="P7" s="42">
        <f>IF(C7="C",2,0)</f>
        <v>0</v>
      </c>
      <c r="Q7" s="42">
        <f>IF(C7="C-",1.67,0)</f>
        <v>0</v>
      </c>
      <c r="R7" s="42">
        <f>IF(C7="D+",1.33,0)</f>
        <v>0</v>
      </c>
      <c r="S7" s="42">
        <f>IF(C7="D",1,0)</f>
        <v>0</v>
      </c>
      <c r="T7" s="42">
        <f>IF(C7="D-",0.67,0)</f>
        <v>0</v>
      </c>
      <c r="U7" s="42">
        <f>IF(C7="F",0,0)</f>
        <v>0</v>
      </c>
      <c r="W7" s="42">
        <f>SUM(J7:V7)</f>
        <v>0</v>
      </c>
      <c r="Y7" s="42">
        <f>IF(E7="A",4,0)</f>
        <v>0</v>
      </c>
      <c r="Z7" s="42">
        <f>IF(E7="A-",3.67,0)</f>
        <v>0</v>
      </c>
      <c r="AA7" s="42">
        <f>IF(E7="B+",3.33,0)</f>
        <v>0</v>
      </c>
      <c r="AB7" s="42">
        <f>IF(E7="B",3,0)</f>
        <v>0</v>
      </c>
      <c r="AC7" s="42">
        <f>IF(E7="B-",2.67,0)</f>
        <v>0</v>
      </c>
      <c r="AD7" s="42">
        <f>IF(E7="C+",2.33,0)</f>
        <v>0</v>
      </c>
      <c r="AE7" s="42">
        <f>IF(E7="C",2,0)</f>
        <v>0</v>
      </c>
      <c r="AF7" s="42">
        <f>IF(E7="C-",1.67,0)</f>
        <v>0</v>
      </c>
      <c r="AG7" s="42">
        <f>IF(E7="D+",1.33,0)</f>
        <v>0</v>
      </c>
      <c r="AH7" s="42">
        <f>IF(E7="D",1,0)</f>
        <v>0</v>
      </c>
      <c r="AI7" s="42">
        <f>IF(E7="D-",0.67,0)</f>
        <v>0</v>
      </c>
      <c r="AJ7" s="42">
        <f>IF(E7="F",0,0)</f>
        <v>0</v>
      </c>
      <c r="AL7" s="42">
        <f>SUM(Y7:AK7)</f>
        <v>0</v>
      </c>
    </row>
    <row r="8" spans="1:77" x14ac:dyDescent="0.25">
      <c r="A8" s="43"/>
      <c r="B8" s="44"/>
      <c r="C8" s="90"/>
      <c r="D8" s="45">
        <f>B8*W8</f>
        <v>0</v>
      </c>
      <c r="E8" s="44"/>
      <c r="F8" s="6">
        <f>B8*AL8</f>
        <v>0</v>
      </c>
      <c r="G8" s="7">
        <f>F8-D8</f>
        <v>0</v>
      </c>
      <c r="J8" s="42">
        <f>IF(C8="A",4,0)</f>
        <v>0</v>
      </c>
      <c r="K8" s="42">
        <f>IF(C8="A-",3.67,0)</f>
        <v>0</v>
      </c>
      <c r="L8" s="42">
        <f>IF(C8="B+",3.33,0)</f>
        <v>0</v>
      </c>
      <c r="M8" s="42">
        <f>IF(C8="B",3,0)</f>
        <v>0</v>
      </c>
      <c r="N8" s="42">
        <f>IF(C8="B-",2.67,0)</f>
        <v>0</v>
      </c>
      <c r="O8" s="42">
        <f>IF(C8="C+",2.33,0)</f>
        <v>0</v>
      </c>
      <c r="P8" s="42">
        <f>IF(C8="C",2,0)</f>
        <v>0</v>
      </c>
      <c r="Q8" s="42">
        <f>IF(C8="C-",1.67,0)</f>
        <v>0</v>
      </c>
      <c r="R8" s="42">
        <f>IF(C8="D+",1.33,0)</f>
        <v>0</v>
      </c>
      <c r="S8" s="42">
        <f>IF(C8="D",1,0)</f>
        <v>0</v>
      </c>
      <c r="T8" s="42">
        <f>IF(C8="D-",0.67,0)</f>
        <v>0</v>
      </c>
      <c r="U8" s="42">
        <f>IF(C8="F",0,0)</f>
        <v>0</v>
      </c>
      <c r="W8" s="42">
        <f>SUM(J8:V8)</f>
        <v>0</v>
      </c>
      <c r="Y8" s="42">
        <f>IF(E8="A",4,0)</f>
        <v>0</v>
      </c>
      <c r="Z8" s="42">
        <f>IF(E8="A-",3.67,0)</f>
        <v>0</v>
      </c>
      <c r="AA8" s="42">
        <f>IF(E8="B+",3.33,0)</f>
        <v>0</v>
      </c>
      <c r="AB8" s="42">
        <f>IF(E8="B",3,0)</f>
        <v>0</v>
      </c>
      <c r="AC8" s="42">
        <f>IF(E8="B-",2.67,0)</f>
        <v>0</v>
      </c>
      <c r="AD8" s="42">
        <f>IF(E8="C+",2.33,0)</f>
        <v>0</v>
      </c>
      <c r="AE8" s="42">
        <f>IF(E8="C",2,0)</f>
        <v>0</v>
      </c>
      <c r="AF8" s="42">
        <f>IF(E8="C-",1.67,0)</f>
        <v>0</v>
      </c>
      <c r="AG8" s="42">
        <f>IF(E8="D+",1.33,0)</f>
        <v>0</v>
      </c>
      <c r="AH8" s="42">
        <f>IF(E8="D",1,0)</f>
        <v>0</v>
      </c>
      <c r="AI8" s="42">
        <f>IF(E8="D-",0.67,0)</f>
        <v>0</v>
      </c>
      <c r="AJ8" s="42">
        <f>IF(E8="F",0,0)</f>
        <v>0</v>
      </c>
      <c r="AL8" s="42">
        <f>SUM(Y8:AK8)</f>
        <v>0</v>
      </c>
    </row>
    <row r="9" spans="1:77" x14ac:dyDescent="0.25">
      <c r="A9" s="43"/>
      <c r="B9" s="44"/>
      <c r="C9" s="3"/>
      <c r="D9" s="45">
        <f>B9*W9</f>
        <v>0</v>
      </c>
      <c r="E9" s="44"/>
      <c r="F9" s="6">
        <f>B9*AL9</f>
        <v>0</v>
      </c>
      <c r="G9" s="7">
        <f>F9-D9</f>
        <v>0</v>
      </c>
      <c r="J9" s="42">
        <f>IF(C9="A",4,0)</f>
        <v>0</v>
      </c>
      <c r="K9" s="42">
        <f>IF(C9="A-",3.67,0)</f>
        <v>0</v>
      </c>
      <c r="L9" s="42">
        <f>IF(C9="B+",3.33,0)</f>
        <v>0</v>
      </c>
      <c r="M9" s="42">
        <f>IF(C9="B",3,0)</f>
        <v>0</v>
      </c>
      <c r="N9" s="42">
        <f>IF(C9="B-",2.67,0)</f>
        <v>0</v>
      </c>
      <c r="O9" s="42">
        <f>IF(C9="C+",2.33,0)</f>
        <v>0</v>
      </c>
      <c r="P9" s="42">
        <f>IF(C9="C",2,0)</f>
        <v>0</v>
      </c>
      <c r="Q9" s="42">
        <f>IF(C9="C-",1.67,0)</f>
        <v>0</v>
      </c>
      <c r="R9" s="42">
        <f>IF(C9="D+",1.33,0)</f>
        <v>0</v>
      </c>
      <c r="S9" s="42">
        <f>IF(C9="D",1,0)</f>
        <v>0</v>
      </c>
      <c r="T9" s="42">
        <f>IF(C9="D-",0.67,0)</f>
        <v>0</v>
      </c>
      <c r="U9" s="42">
        <f>IF(C9="F",0,0)</f>
        <v>0</v>
      </c>
      <c r="W9" s="42">
        <f>SUM(J9:V9)</f>
        <v>0</v>
      </c>
      <c r="Y9" s="42">
        <f>IF(E9="A",4,0)</f>
        <v>0</v>
      </c>
      <c r="Z9" s="42">
        <f>IF(E9="A-",3.67,0)</f>
        <v>0</v>
      </c>
      <c r="AA9" s="42">
        <f>IF(E9="B+",3.33,0)</f>
        <v>0</v>
      </c>
      <c r="AB9" s="42">
        <f>IF(E9="B",3,0)</f>
        <v>0</v>
      </c>
      <c r="AC9" s="42">
        <f>IF(E9="B-",2.67,0)</f>
        <v>0</v>
      </c>
      <c r="AD9" s="42">
        <f>IF(E9="C+",2.33,0)</f>
        <v>0</v>
      </c>
      <c r="AE9" s="42">
        <f>IF(E9="C",2,0)</f>
        <v>0</v>
      </c>
      <c r="AF9" s="42">
        <f>IF(E9="C-",1.67,0)</f>
        <v>0</v>
      </c>
      <c r="AG9" s="42">
        <f>IF(E9="D+",1.33,0)</f>
        <v>0</v>
      </c>
      <c r="AH9" s="42">
        <f>IF(E9="D",1,0)</f>
        <v>0</v>
      </c>
      <c r="AI9" s="42">
        <f>IF(E9="D-",0.67,0)</f>
        <v>0</v>
      </c>
      <c r="AJ9" s="42">
        <f>IF(E9="F",0,0)</f>
        <v>0</v>
      </c>
      <c r="AL9" s="42">
        <f>SUM(Y9:AK9)</f>
        <v>0</v>
      </c>
    </row>
    <row r="10" spans="1:77" ht="15.75" thickBot="1" x14ac:dyDescent="0.3">
      <c r="A10" s="46"/>
      <c r="B10" s="47"/>
      <c r="C10" s="8"/>
      <c r="D10" s="48">
        <f>B10*W10</f>
        <v>0</v>
      </c>
      <c r="E10" s="47"/>
      <c r="F10" s="9">
        <f>B10*AL10</f>
        <v>0</v>
      </c>
      <c r="G10" s="10">
        <f>F10-D10</f>
        <v>0</v>
      </c>
      <c r="J10" s="42">
        <f>IF(C10="A",4,0)</f>
        <v>0</v>
      </c>
      <c r="K10" s="42">
        <f>IF(C10="A-",3.67,0)</f>
        <v>0</v>
      </c>
      <c r="L10" s="42">
        <f>IF(C10="B+",3.33,0)</f>
        <v>0</v>
      </c>
      <c r="M10" s="42">
        <f>IF(C10="B",3,0)</f>
        <v>0</v>
      </c>
      <c r="N10" s="42">
        <f>IF(C10="B-",2.67,0)</f>
        <v>0</v>
      </c>
      <c r="O10" s="42">
        <f>IF(C10="C+",2.33,0)</f>
        <v>0</v>
      </c>
      <c r="P10" s="42">
        <f>IF(C10="C",2,0)</f>
        <v>0</v>
      </c>
      <c r="Q10" s="42">
        <f>IF(C10="C-",1.67,0)</f>
        <v>0</v>
      </c>
      <c r="R10" s="42">
        <f>IF(C10="D+",1.33,0)</f>
        <v>0</v>
      </c>
      <c r="S10" s="42">
        <f>IF(C10="D",1,0)</f>
        <v>0</v>
      </c>
      <c r="T10" s="42">
        <f>IF(C10="D-",0.67,0)</f>
        <v>0</v>
      </c>
      <c r="U10" s="42">
        <f>IF(C10="F",0,0)</f>
        <v>0</v>
      </c>
      <c r="W10" s="42">
        <f>SUM(J10:V10)</f>
        <v>0</v>
      </c>
      <c r="Y10" s="42">
        <f>IF(E10="A",4,0)</f>
        <v>0</v>
      </c>
      <c r="Z10" s="42">
        <f>IF(E10="A-",3.67,0)</f>
        <v>0</v>
      </c>
      <c r="AA10" s="42">
        <f>IF(E10="B+",3.33,0)</f>
        <v>0</v>
      </c>
      <c r="AB10" s="42">
        <f>IF(E10="B",3,0)</f>
        <v>0</v>
      </c>
      <c r="AC10" s="42">
        <f>IF(E10="B-",2.67,0)</f>
        <v>0</v>
      </c>
      <c r="AD10" s="42">
        <f>IF(E10="C+",2.33,0)</f>
        <v>0</v>
      </c>
      <c r="AE10" s="42">
        <f>IF(E10="C",2,0)</f>
        <v>0</v>
      </c>
      <c r="AF10" s="42">
        <f>IF(E10="C-",1.67,0)</f>
        <v>0</v>
      </c>
      <c r="AG10" s="42">
        <f>IF(E10="D+",1.33,0)</f>
        <v>0</v>
      </c>
      <c r="AH10" s="42">
        <f>IF(E10="D",1,0)</f>
        <v>0</v>
      </c>
      <c r="AI10" s="42">
        <f>IF(E10="D-",0.67,0)</f>
        <v>0</v>
      </c>
      <c r="AJ10" s="42">
        <f>IF(E10="F",0,0)</f>
        <v>0</v>
      </c>
      <c r="AL10" s="42">
        <f>SUM(Y10:AK10)</f>
        <v>0</v>
      </c>
    </row>
    <row r="11" spans="1:77" x14ac:dyDescent="0.25">
      <c r="A11" s="31"/>
      <c r="B11" s="31"/>
      <c r="C11" s="33"/>
      <c r="E11" s="34"/>
      <c r="F11" s="35"/>
      <c r="G11" s="23"/>
    </row>
    <row r="12" spans="1:77" ht="15.75" thickBot="1" x14ac:dyDescent="0.3">
      <c r="A12" s="31" t="s">
        <v>32</v>
      </c>
      <c r="B12" s="31"/>
      <c r="C12" s="33"/>
      <c r="E12" s="34"/>
      <c r="F12" s="35"/>
      <c r="G12" s="49"/>
    </row>
    <row r="13" spans="1:77" ht="15.75" thickBot="1" x14ac:dyDescent="0.3">
      <c r="A13" s="50" t="s">
        <v>22</v>
      </c>
      <c r="B13" s="51" t="s">
        <v>23</v>
      </c>
      <c r="C13" s="17" t="s">
        <v>24</v>
      </c>
      <c r="D13" s="52" t="s">
        <v>27</v>
      </c>
      <c r="E13" s="51" t="s">
        <v>25</v>
      </c>
      <c r="F13" s="18" t="s">
        <v>0</v>
      </c>
      <c r="G13" s="2"/>
      <c r="J13" s="23" t="s">
        <v>8</v>
      </c>
      <c r="K13" s="23" t="s">
        <v>9</v>
      </c>
      <c r="L13" s="23" t="s">
        <v>10</v>
      </c>
      <c r="M13" s="23" t="s">
        <v>11</v>
      </c>
      <c r="N13" s="23" t="s">
        <v>12</v>
      </c>
      <c r="O13" s="23" t="s">
        <v>13</v>
      </c>
      <c r="P13" s="23" t="s">
        <v>14</v>
      </c>
      <c r="Q13" s="23" t="s">
        <v>15</v>
      </c>
      <c r="R13" s="23" t="s">
        <v>16</v>
      </c>
      <c r="S13" s="23" t="s">
        <v>17</v>
      </c>
      <c r="T13" s="23" t="s">
        <v>18</v>
      </c>
      <c r="U13" s="23" t="s">
        <v>19</v>
      </c>
      <c r="Y13" s="23" t="s">
        <v>8</v>
      </c>
      <c r="Z13" s="23" t="s">
        <v>9</v>
      </c>
      <c r="AA13" s="23" t="s">
        <v>10</v>
      </c>
      <c r="AB13" s="23" t="s">
        <v>11</v>
      </c>
      <c r="AC13" s="23" t="s">
        <v>12</v>
      </c>
      <c r="AD13" s="23" t="s">
        <v>13</v>
      </c>
      <c r="AE13" s="23" t="s">
        <v>14</v>
      </c>
      <c r="AF13" s="23" t="s">
        <v>15</v>
      </c>
      <c r="AG13" s="23" t="s">
        <v>16</v>
      </c>
      <c r="AH13" s="23" t="s">
        <v>17</v>
      </c>
      <c r="AI13" s="23" t="s">
        <v>18</v>
      </c>
      <c r="AJ13" s="23" t="s">
        <v>19</v>
      </c>
    </row>
    <row r="14" spans="1:77" x14ac:dyDescent="0.25">
      <c r="A14" s="53"/>
      <c r="B14" s="54"/>
      <c r="C14" s="15"/>
      <c r="D14" s="55">
        <f>B14*W14</f>
        <v>0</v>
      </c>
      <c r="E14" s="54"/>
      <c r="F14" s="16">
        <f>B14*AL14</f>
        <v>0</v>
      </c>
      <c r="G14" s="56"/>
      <c r="J14" s="42">
        <f>IF(C14="A",4,0)</f>
        <v>0</v>
      </c>
      <c r="K14" s="42">
        <f>IF(C14="A-",3.67,0)</f>
        <v>0</v>
      </c>
      <c r="L14" s="42">
        <f>IF(C14="B+",3.33,0)</f>
        <v>0</v>
      </c>
      <c r="M14" s="42">
        <f>IF(C14="B",3,0)</f>
        <v>0</v>
      </c>
      <c r="N14" s="42">
        <f>IF(C14="B-",2.67,0)</f>
        <v>0</v>
      </c>
      <c r="O14" s="42">
        <f>IF(C14="C+",2.33,0)</f>
        <v>0</v>
      </c>
      <c r="P14" s="42">
        <f>IF(C14="C",2,0)</f>
        <v>0</v>
      </c>
      <c r="Q14" s="42">
        <f>IF(C14="C-",1.67,0)</f>
        <v>0</v>
      </c>
      <c r="R14" s="42">
        <f>IF(C14="D+",1.33,0)</f>
        <v>0</v>
      </c>
      <c r="S14" s="42">
        <f>IF(C14="D",1,0)</f>
        <v>0</v>
      </c>
      <c r="T14" s="42">
        <f>IF(C14="D-",0.67,0)</f>
        <v>0</v>
      </c>
      <c r="U14" s="42">
        <f>IF(C14="F",0,0)</f>
        <v>0</v>
      </c>
      <c r="W14" s="42">
        <f>SUM(J14:V14)</f>
        <v>0</v>
      </c>
      <c r="Y14" s="42">
        <f>IF(E14="A",4,0)</f>
        <v>0</v>
      </c>
      <c r="Z14" s="42">
        <f>IF(E14="A-",3.67,0)</f>
        <v>0</v>
      </c>
      <c r="AA14" s="42">
        <f>IF(E14="B+",3.33,0)</f>
        <v>0</v>
      </c>
      <c r="AB14" s="42">
        <f>IF(E14="B",3,0)</f>
        <v>0</v>
      </c>
      <c r="AC14" s="42">
        <f>IF(E14="B-",2.67,0)</f>
        <v>0</v>
      </c>
      <c r="AD14" s="42">
        <f>IF(E14="C+",2.33,0)</f>
        <v>0</v>
      </c>
      <c r="AE14" s="42">
        <f>IF(E14="C",2,0)</f>
        <v>0</v>
      </c>
      <c r="AF14" s="42">
        <f>IF(E14="C-",1.67,0)</f>
        <v>0</v>
      </c>
      <c r="AG14" s="42">
        <f>IF(E14="D+",1.33,0)</f>
        <v>0</v>
      </c>
      <c r="AH14" s="42">
        <f>IF(E14="D",1,0)</f>
        <v>0</v>
      </c>
      <c r="AI14" s="42">
        <f>IF(E14="D-",0.67,0)</f>
        <v>0</v>
      </c>
      <c r="AJ14" s="42">
        <f>IF(E14="F",0,0)</f>
        <v>0</v>
      </c>
      <c r="AL14" s="42">
        <f>SUM(Y14:AK14)</f>
        <v>0</v>
      </c>
    </row>
    <row r="15" spans="1:77" x14ac:dyDescent="0.25">
      <c r="A15" s="43"/>
      <c r="B15" s="44"/>
      <c r="C15" s="3"/>
      <c r="D15" s="45">
        <f>B15*W15</f>
        <v>0</v>
      </c>
      <c r="E15" s="44"/>
      <c r="F15" s="16">
        <f t="shared" ref="F15:F17" si="0">B15*AL15</f>
        <v>0</v>
      </c>
      <c r="G15" s="56"/>
      <c r="J15" s="42">
        <f t="shared" ref="J15:J17" si="1">IF(C15="A",4,0)</f>
        <v>0</v>
      </c>
      <c r="K15" s="42">
        <f t="shared" ref="K15:K17" si="2">IF(C15="A-",3.67,0)</f>
        <v>0</v>
      </c>
      <c r="L15" s="42">
        <f t="shared" ref="L15:L17" si="3">IF(C15="B+",3.33,0)</f>
        <v>0</v>
      </c>
      <c r="M15" s="42">
        <f t="shared" ref="M15:M17" si="4">IF(C15="B",3,0)</f>
        <v>0</v>
      </c>
      <c r="N15" s="42">
        <f t="shared" ref="N15:N17" si="5">IF(C15="B-",2.67,0)</f>
        <v>0</v>
      </c>
      <c r="O15" s="42">
        <f t="shared" ref="O15:O17" si="6">IF(C15="C+",2.33,0)</f>
        <v>0</v>
      </c>
      <c r="P15" s="42">
        <f t="shared" ref="P15:P17" si="7">IF(C15="C",2,0)</f>
        <v>0</v>
      </c>
      <c r="Q15" s="42">
        <f t="shared" ref="Q15:Q17" si="8">IF(C15="C-",1.67,0)</f>
        <v>0</v>
      </c>
      <c r="R15" s="42">
        <f t="shared" ref="R15:R17" si="9">IF(C15="D+",1.33,0)</f>
        <v>0</v>
      </c>
      <c r="S15" s="42">
        <f t="shared" ref="S15:S17" si="10">IF(C15="D",1,0)</f>
        <v>0</v>
      </c>
      <c r="T15" s="42">
        <f t="shared" ref="T15:T17" si="11">IF(C15="D-",0.67,0)</f>
        <v>0</v>
      </c>
      <c r="U15" s="42">
        <f t="shared" ref="U15:U17" si="12">IF(C15="F",0,0)</f>
        <v>0</v>
      </c>
      <c r="W15" s="42">
        <f t="shared" ref="W15:W17" si="13">SUM(J15:V15)</f>
        <v>0</v>
      </c>
      <c r="Y15" s="42">
        <f t="shared" ref="Y15:Y17" si="14">IF(E15="A",4,0)</f>
        <v>0</v>
      </c>
      <c r="Z15" s="42">
        <f>IF(E15="A-",3.67,0)</f>
        <v>0</v>
      </c>
      <c r="AA15" s="42">
        <f>IF(E15="B+",3.33,0)</f>
        <v>0</v>
      </c>
      <c r="AB15" s="42">
        <f t="shared" ref="AB15:AB17" si="15">IF(E15="B",3,0)</f>
        <v>0</v>
      </c>
      <c r="AC15" s="42">
        <f>IF(E15="B-",2.67,0)</f>
        <v>0</v>
      </c>
      <c r="AD15" s="42">
        <f>IF(E15="C+",2.33,0)</f>
        <v>0</v>
      </c>
      <c r="AE15" s="42">
        <f t="shared" ref="AE15:AE17" si="16">IF(E15="C",2,0)</f>
        <v>0</v>
      </c>
      <c r="AF15" s="42">
        <f>IF(E15="C-",1.67,0)</f>
        <v>0</v>
      </c>
      <c r="AG15" s="42">
        <f>IF(E15="D+",1.33,0)</f>
        <v>0</v>
      </c>
      <c r="AH15" s="42">
        <f t="shared" ref="AH15:AH17" si="17">IF(E15="D",1,0)</f>
        <v>0</v>
      </c>
      <c r="AI15" s="42">
        <f>IF(E15="D-",0.67,0)</f>
        <v>0</v>
      </c>
      <c r="AJ15" s="42">
        <f t="shared" ref="AJ15:AJ17" si="18">IF(E15="F",0,0)</f>
        <v>0</v>
      </c>
      <c r="AL15" s="42">
        <f t="shared" ref="AL15:AL17" si="19">SUM(Y15:AK15)</f>
        <v>0</v>
      </c>
    </row>
    <row r="16" spans="1:77" x14ac:dyDescent="0.25">
      <c r="A16" s="43"/>
      <c r="B16" s="44"/>
      <c r="C16" s="3"/>
      <c r="D16" s="45">
        <f t="shared" ref="D16:D17" si="20">B16*W16</f>
        <v>0</v>
      </c>
      <c r="E16" s="44"/>
      <c r="F16" s="16">
        <f t="shared" si="0"/>
        <v>0</v>
      </c>
      <c r="G16" s="56"/>
      <c r="J16" s="42">
        <f t="shared" si="1"/>
        <v>0</v>
      </c>
      <c r="K16" s="42">
        <f t="shared" si="2"/>
        <v>0</v>
      </c>
      <c r="L16" s="42">
        <f t="shared" si="3"/>
        <v>0</v>
      </c>
      <c r="M16" s="42">
        <f t="shared" si="4"/>
        <v>0</v>
      </c>
      <c r="N16" s="42">
        <f t="shared" si="5"/>
        <v>0</v>
      </c>
      <c r="O16" s="42">
        <f t="shared" si="6"/>
        <v>0</v>
      </c>
      <c r="P16" s="42">
        <f t="shared" si="7"/>
        <v>0</v>
      </c>
      <c r="Q16" s="42">
        <f t="shared" si="8"/>
        <v>0</v>
      </c>
      <c r="R16" s="42">
        <f t="shared" si="9"/>
        <v>0</v>
      </c>
      <c r="S16" s="42">
        <f t="shared" si="10"/>
        <v>0</v>
      </c>
      <c r="T16" s="42">
        <f t="shared" si="11"/>
        <v>0</v>
      </c>
      <c r="U16" s="42">
        <f t="shared" si="12"/>
        <v>0</v>
      </c>
      <c r="W16" s="42">
        <f t="shared" si="13"/>
        <v>0</v>
      </c>
      <c r="Y16" s="42">
        <f t="shared" si="14"/>
        <v>0</v>
      </c>
      <c r="Z16" s="42">
        <f>IF(E16="A-",3.67,0)</f>
        <v>0</v>
      </c>
      <c r="AA16" s="42">
        <f>IF(E16="B+",3.33,0)</f>
        <v>0</v>
      </c>
      <c r="AB16" s="42">
        <f t="shared" si="15"/>
        <v>0</v>
      </c>
      <c r="AC16" s="42">
        <f>IF(E16="B-",2.67,0)</f>
        <v>0</v>
      </c>
      <c r="AD16" s="42">
        <f>IF(E16="C+",2.33,0)</f>
        <v>0</v>
      </c>
      <c r="AE16" s="42">
        <f t="shared" si="16"/>
        <v>0</v>
      </c>
      <c r="AF16" s="42">
        <f>IF(E16="C-",1.67,0)</f>
        <v>0</v>
      </c>
      <c r="AG16" s="42">
        <f>IF(E16="D+",1.33,0)</f>
        <v>0</v>
      </c>
      <c r="AH16" s="42">
        <f t="shared" si="17"/>
        <v>0</v>
      </c>
      <c r="AI16" s="42">
        <f>IF(E16="D-",0.67,0)</f>
        <v>0</v>
      </c>
      <c r="AJ16" s="42">
        <f t="shared" si="18"/>
        <v>0</v>
      </c>
      <c r="AL16" s="42">
        <f t="shared" si="19"/>
        <v>0</v>
      </c>
    </row>
    <row r="17" spans="1:78" ht="15.75" thickBot="1" x14ac:dyDescent="0.3">
      <c r="A17" s="46"/>
      <c r="B17" s="47"/>
      <c r="C17" s="8"/>
      <c r="D17" s="48">
        <f t="shared" si="20"/>
        <v>0</v>
      </c>
      <c r="E17" s="47"/>
      <c r="F17" s="19">
        <f t="shared" si="0"/>
        <v>0</v>
      </c>
      <c r="G17" s="56"/>
      <c r="J17" s="42">
        <f t="shared" si="1"/>
        <v>0</v>
      </c>
      <c r="K17" s="42">
        <f t="shared" si="2"/>
        <v>0</v>
      </c>
      <c r="L17" s="42">
        <f t="shared" si="3"/>
        <v>0</v>
      </c>
      <c r="M17" s="42">
        <f t="shared" si="4"/>
        <v>0</v>
      </c>
      <c r="N17" s="42">
        <f t="shared" si="5"/>
        <v>0</v>
      </c>
      <c r="O17" s="42">
        <f t="shared" si="6"/>
        <v>0</v>
      </c>
      <c r="P17" s="42">
        <f t="shared" si="7"/>
        <v>0</v>
      </c>
      <c r="Q17" s="42">
        <f t="shared" si="8"/>
        <v>0</v>
      </c>
      <c r="R17" s="42">
        <f t="shared" si="9"/>
        <v>0</v>
      </c>
      <c r="S17" s="42">
        <f t="shared" si="10"/>
        <v>0</v>
      </c>
      <c r="T17" s="42">
        <f t="shared" si="11"/>
        <v>0</v>
      </c>
      <c r="U17" s="42">
        <f t="shared" si="12"/>
        <v>0</v>
      </c>
      <c r="W17" s="42">
        <f t="shared" si="13"/>
        <v>0</v>
      </c>
      <c r="Y17" s="42">
        <f t="shared" si="14"/>
        <v>0</v>
      </c>
      <c r="Z17" s="42">
        <f>IF(E17="A-",3.67,0)</f>
        <v>0</v>
      </c>
      <c r="AA17" s="42">
        <f>IF(E17="B+",3.33,0)</f>
        <v>0</v>
      </c>
      <c r="AB17" s="42">
        <f t="shared" si="15"/>
        <v>0</v>
      </c>
      <c r="AC17" s="42">
        <f>IF(E17="B-",2.67,0)</f>
        <v>0</v>
      </c>
      <c r="AD17" s="42">
        <f>IF(E17="C+",2.33,0)</f>
        <v>0</v>
      </c>
      <c r="AE17" s="42">
        <f t="shared" si="16"/>
        <v>0</v>
      </c>
      <c r="AF17" s="42">
        <f>IF(E17="C-",1.67,0)</f>
        <v>0</v>
      </c>
      <c r="AG17" s="42">
        <f>IF(E17="D+",1.33,0)</f>
        <v>0</v>
      </c>
      <c r="AH17" s="42">
        <f t="shared" si="17"/>
        <v>0</v>
      </c>
      <c r="AI17" s="42">
        <f>IF(E17="D-",0.67,0)</f>
        <v>0</v>
      </c>
      <c r="AJ17" s="42">
        <f t="shared" si="18"/>
        <v>0</v>
      </c>
      <c r="AL17" s="42">
        <f t="shared" si="19"/>
        <v>0</v>
      </c>
    </row>
    <row r="18" spans="1:78" ht="15.75" thickBot="1" x14ac:dyDescent="0.3">
      <c r="A18" s="31"/>
      <c r="B18" s="33"/>
      <c r="C18" s="23"/>
      <c r="D18" s="34"/>
      <c r="E18" s="57"/>
      <c r="F18" s="23"/>
      <c r="G18" s="23"/>
      <c r="H18" s="5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W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L18" s="42"/>
    </row>
    <row r="19" spans="1:78" ht="15.75" hidden="1" thickBot="1" x14ac:dyDescent="0.3">
      <c r="A19" s="31"/>
      <c r="B19" s="33"/>
      <c r="C19" s="23">
        <f>C20+B14+B15+B16+B17</f>
        <v>0</v>
      </c>
      <c r="D19" s="34"/>
      <c r="E19" s="57">
        <f>E20+F14+F15+F16+F17</f>
        <v>0</v>
      </c>
      <c r="F19" s="23"/>
      <c r="G19" s="59"/>
      <c r="H19" s="21" t="e">
        <f>E19/C19</f>
        <v>#DIV/0!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V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K19" s="42"/>
    </row>
    <row r="20" spans="1:78" ht="15.75" thickBot="1" x14ac:dyDescent="0.3">
      <c r="A20" s="31" t="s">
        <v>3</v>
      </c>
      <c r="C20" s="60">
        <f>C2+I11</f>
        <v>0</v>
      </c>
      <c r="E20" s="61">
        <f>E2+G7+G8+G9+G10</f>
        <v>0</v>
      </c>
      <c r="H20" s="32" t="e">
        <f>H19</f>
        <v>#DIV/0!</v>
      </c>
    </row>
    <row r="22" spans="1:78" ht="15.75" thickBot="1" x14ac:dyDescent="0.3">
      <c r="A22" s="1" t="s">
        <v>30</v>
      </c>
      <c r="C22" s="31" t="s">
        <v>4</v>
      </c>
      <c r="D22" s="30" t="s">
        <v>28</v>
      </c>
      <c r="E22" s="30" t="s">
        <v>5</v>
      </c>
      <c r="F22" s="30" t="s">
        <v>29</v>
      </c>
      <c r="G22" s="31"/>
      <c r="H22" s="62"/>
      <c r="I22" s="62"/>
      <c r="J22" s="62"/>
      <c r="K22" s="23" t="s">
        <v>8</v>
      </c>
      <c r="L22" s="23" t="s">
        <v>9</v>
      </c>
      <c r="M22" s="23" t="s">
        <v>10</v>
      </c>
      <c r="N22" s="23" t="s">
        <v>11</v>
      </c>
      <c r="O22" s="23" t="s">
        <v>12</v>
      </c>
      <c r="P22" s="23" t="s">
        <v>13</v>
      </c>
      <c r="Q22" s="23" t="s">
        <v>14</v>
      </c>
      <c r="R22" s="23" t="s">
        <v>15</v>
      </c>
      <c r="S22" s="23" t="s">
        <v>16</v>
      </c>
      <c r="T22" s="23" t="s">
        <v>17</v>
      </c>
      <c r="U22" s="23" t="s">
        <v>18</v>
      </c>
      <c r="V22" s="23" t="s">
        <v>19</v>
      </c>
      <c r="BA22" s="21"/>
      <c r="BZ22" s="22"/>
    </row>
    <row r="23" spans="1:78" x14ac:dyDescent="0.25">
      <c r="B23" s="63">
        <v>1</v>
      </c>
      <c r="C23" s="94"/>
      <c r="D23" s="95"/>
      <c r="E23" s="95"/>
      <c r="F23" s="64">
        <f>X23</f>
        <v>0</v>
      </c>
      <c r="G23" s="65">
        <f t="shared" ref="G23:G48" si="21">D23*F23</f>
        <v>0</v>
      </c>
      <c r="H23" s="56"/>
      <c r="I23" s="56"/>
      <c r="K23" s="42">
        <f>IF(E23="A",4,0)</f>
        <v>0</v>
      </c>
      <c r="L23" s="42">
        <f>IF(E23="A-",3.67,0)</f>
        <v>0</v>
      </c>
      <c r="M23" s="42">
        <f>IF(E23="B+",3.33,0)</f>
        <v>0</v>
      </c>
      <c r="N23" s="42">
        <f>IF(E23="B",3,0)</f>
        <v>0</v>
      </c>
      <c r="O23" s="42">
        <f>IF(E23="B-",2.67,0)</f>
        <v>0</v>
      </c>
      <c r="P23" s="42">
        <f>IF(E23="C+",2.33,0)</f>
        <v>0</v>
      </c>
      <c r="Q23" s="42">
        <f>IF(E23="C",2,0)</f>
        <v>0</v>
      </c>
      <c r="R23" s="42">
        <f>IF(E23="C-",1.67,0)</f>
        <v>0</v>
      </c>
      <c r="S23" s="42">
        <f>IF(E23="D+",1.33,0)</f>
        <v>0</v>
      </c>
      <c r="T23" s="42">
        <f>IF(E23="D",1,0)</f>
        <v>0</v>
      </c>
      <c r="U23" s="42">
        <f>IF(E23="D-",0.67,0)</f>
        <v>0</v>
      </c>
      <c r="V23" s="42">
        <f>IF(E23="F",0,0)</f>
        <v>0</v>
      </c>
      <c r="X23" s="42">
        <f>SUM(K23:V23)</f>
        <v>0</v>
      </c>
    </row>
    <row r="24" spans="1:78" x14ac:dyDescent="0.25">
      <c r="B24" s="66">
        <f>B23+1</f>
        <v>2</v>
      </c>
      <c r="C24" s="96"/>
      <c r="D24" s="97"/>
      <c r="E24" s="97"/>
      <c r="F24" s="69">
        <f t="shared" ref="F24:F48" si="22">X24</f>
        <v>0</v>
      </c>
      <c r="G24" s="70">
        <f t="shared" si="21"/>
        <v>0</v>
      </c>
      <c r="H24" s="56"/>
      <c r="I24" s="56"/>
      <c r="K24" s="42">
        <f t="shared" ref="K24:K48" si="23">IF(E24="A",4,0)</f>
        <v>0</v>
      </c>
      <c r="L24" s="42">
        <f t="shared" ref="L24:L48" si="24">IF(E24="A-",3.67,0)</f>
        <v>0</v>
      </c>
      <c r="M24" s="42">
        <f t="shared" ref="M24:M48" si="25">IF(E24="B+",3.33,0)</f>
        <v>0</v>
      </c>
      <c r="N24" s="42">
        <f t="shared" ref="N24:N48" si="26">IF(E24="B",3,0)</f>
        <v>0</v>
      </c>
      <c r="O24" s="42">
        <f t="shared" ref="O24:O48" si="27">IF(E24="B-",2.67,0)</f>
        <v>0</v>
      </c>
      <c r="P24" s="42">
        <f t="shared" ref="P24:P48" si="28">IF(E24="C+",2.33,0)</f>
        <v>0</v>
      </c>
      <c r="Q24" s="42">
        <f t="shared" ref="Q24:Q48" si="29">IF(E24="C",2,0)</f>
        <v>0</v>
      </c>
      <c r="R24" s="42">
        <f t="shared" ref="R24:R48" si="30">IF(E24="C-",1.67,0)</f>
        <v>0</v>
      </c>
      <c r="S24" s="42">
        <f t="shared" ref="S24:S48" si="31">IF(E24="D+",1.33,0)</f>
        <v>0</v>
      </c>
      <c r="T24" s="42">
        <f t="shared" ref="T24:T48" si="32">IF(E24="D",1,0)</f>
        <v>0</v>
      </c>
      <c r="U24" s="42">
        <f t="shared" ref="U24:U48" si="33">IF(E24="D-",0.67,0)</f>
        <v>0</v>
      </c>
      <c r="V24" s="42">
        <f t="shared" ref="V24:V48" si="34">IF(E24="F",0,0)</f>
        <v>0</v>
      </c>
      <c r="X24" s="42">
        <f t="shared" ref="X24:X48" si="35">SUM(K24:V24)</f>
        <v>0</v>
      </c>
    </row>
    <row r="25" spans="1:78" x14ac:dyDescent="0.25">
      <c r="B25" s="66">
        <f t="shared" ref="B25:B48" si="36">B24+1</f>
        <v>3</v>
      </c>
      <c r="C25" s="96"/>
      <c r="D25" s="97"/>
      <c r="E25" s="97"/>
      <c r="F25" s="69">
        <f t="shared" si="22"/>
        <v>0</v>
      </c>
      <c r="G25" s="70">
        <f t="shared" si="21"/>
        <v>0</v>
      </c>
      <c r="H25" s="56"/>
      <c r="I25" s="56"/>
      <c r="K25" s="42">
        <f t="shared" si="23"/>
        <v>0</v>
      </c>
      <c r="L25" s="42">
        <f t="shared" si="24"/>
        <v>0</v>
      </c>
      <c r="M25" s="42">
        <f t="shared" si="25"/>
        <v>0</v>
      </c>
      <c r="N25" s="42">
        <f t="shared" si="26"/>
        <v>0</v>
      </c>
      <c r="O25" s="42">
        <f t="shared" si="27"/>
        <v>0</v>
      </c>
      <c r="P25" s="42">
        <f t="shared" si="28"/>
        <v>0</v>
      </c>
      <c r="Q25" s="42">
        <f t="shared" si="29"/>
        <v>0</v>
      </c>
      <c r="R25" s="42">
        <f t="shared" si="30"/>
        <v>0</v>
      </c>
      <c r="S25" s="42">
        <f t="shared" si="31"/>
        <v>0</v>
      </c>
      <c r="T25" s="42">
        <f t="shared" si="32"/>
        <v>0</v>
      </c>
      <c r="U25" s="42">
        <f t="shared" si="33"/>
        <v>0</v>
      </c>
      <c r="V25" s="42">
        <f t="shared" si="34"/>
        <v>0</v>
      </c>
      <c r="X25" s="42">
        <f t="shared" si="35"/>
        <v>0</v>
      </c>
    </row>
    <row r="26" spans="1:78" x14ac:dyDescent="0.25">
      <c r="B26" s="66">
        <f t="shared" si="36"/>
        <v>4</v>
      </c>
      <c r="C26" s="96"/>
      <c r="D26" s="97"/>
      <c r="E26" s="97"/>
      <c r="F26" s="69">
        <f t="shared" si="22"/>
        <v>0</v>
      </c>
      <c r="G26" s="70">
        <f t="shared" si="21"/>
        <v>0</v>
      </c>
      <c r="H26" s="56"/>
      <c r="I26" s="56"/>
      <c r="K26" s="42">
        <f t="shared" si="23"/>
        <v>0</v>
      </c>
      <c r="L26" s="42">
        <f t="shared" si="24"/>
        <v>0</v>
      </c>
      <c r="M26" s="42">
        <f t="shared" si="25"/>
        <v>0</v>
      </c>
      <c r="N26" s="42">
        <f t="shared" si="26"/>
        <v>0</v>
      </c>
      <c r="O26" s="42">
        <f t="shared" si="27"/>
        <v>0</v>
      </c>
      <c r="P26" s="42">
        <f t="shared" si="28"/>
        <v>0</v>
      </c>
      <c r="Q26" s="42">
        <f t="shared" si="29"/>
        <v>0</v>
      </c>
      <c r="R26" s="42">
        <f t="shared" si="30"/>
        <v>0</v>
      </c>
      <c r="S26" s="42">
        <f t="shared" si="31"/>
        <v>0</v>
      </c>
      <c r="T26" s="42">
        <f t="shared" si="32"/>
        <v>0</v>
      </c>
      <c r="U26" s="42">
        <f t="shared" si="33"/>
        <v>0</v>
      </c>
      <c r="V26" s="42">
        <f t="shared" si="34"/>
        <v>0</v>
      </c>
      <c r="X26" s="42">
        <f t="shared" si="35"/>
        <v>0</v>
      </c>
    </row>
    <row r="27" spans="1:78" x14ac:dyDescent="0.25">
      <c r="B27" s="66">
        <f t="shared" si="36"/>
        <v>5</v>
      </c>
      <c r="C27" s="96"/>
      <c r="D27" s="97"/>
      <c r="E27" s="97"/>
      <c r="F27" s="69">
        <f t="shared" si="22"/>
        <v>0</v>
      </c>
      <c r="G27" s="70">
        <f t="shared" si="21"/>
        <v>0</v>
      </c>
      <c r="H27" s="56"/>
      <c r="I27" s="56"/>
      <c r="K27" s="42">
        <f t="shared" si="23"/>
        <v>0</v>
      </c>
      <c r="L27" s="42">
        <f t="shared" si="24"/>
        <v>0</v>
      </c>
      <c r="M27" s="42">
        <f t="shared" si="25"/>
        <v>0</v>
      </c>
      <c r="N27" s="42">
        <f t="shared" si="26"/>
        <v>0</v>
      </c>
      <c r="O27" s="42">
        <f t="shared" si="27"/>
        <v>0</v>
      </c>
      <c r="P27" s="42">
        <f t="shared" si="28"/>
        <v>0</v>
      </c>
      <c r="Q27" s="42">
        <f t="shared" si="29"/>
        <v>0</v>
      </c>
      <c r="R27" s="42">
        <f t="shared" si="30"/>
        <v>0</v>
      </c>
      <c r="S27" s="42">
        <f t="shared" si="31"/>
        <v>0</v>
      </c>
      <c r="T27" s="42">
        <f t="shared" si="32"/>
        <v>0</v>
      </c>
      <c r="U27" s="42">
        <f t="shared" si="33"/>
        <v>0</v>
      </c>
      <c r="V27" s="42">
        <f t="shared" si="34"/>
        <v>0</v>
      </c>
      <c r="X27" s="42">
        <f t="shared" si="35"/>
        <v>0</v>
      </c>
    </row>
    <row r="28" spans="1:78" x14ac:dyDescent="0.25">
      <c r="B28" s="66">
        <f t="shared" si="36"/>
        <v>6</v>
      </c>
      <c r="C28" s="96"/>
      <c r="D28" s="97"/>
      <c r="E28" s="97"/>
      <c r="F28" s="69">
        <f t="shared" si="22"/>
        <v>0</v>
      </c>
      <c r="G28" s="70">
        <f t="shared" si="21"/>
        <v>0</v>
      </c>
      <c r="H28" s="56"/>
      <c r="I28" s="56"/>
      <c r="K28" s="42">
        <f t="shared" si="23"/>
        <v>0</v>
      </c>
      <c r="L28" s="42">
        <f t="shared" si="24"/>
        <v>0</v>
      </c>
      <c r="M28" s="42">
        <f t="shared" si="25"/>
        <v>0</v>
      </c>
      <c r="N28" s="42">
        <f t="shared" si="26"/>
        <v>0</v>
      </c>
      <c r="O28" s="42">
        <f t="shared" si="27"/>
        <v>0</v>
      </c>
      <c r="P28" s="42">
        <f t="shared" si="28"/>
        <v>0</v>
      </c>
      <c r="Q28" s="42">
        <f t="shared" si="29"/>
        <v>0</v>
      </c>
      <c r="R28" s="42">
        <f t="shared" si="30"/>
        <v>0</v>
      </c>
      <c r="S28" s="42">
        <f t="shared" si="31"/>
        <v>0</v>
      </c>
      <c r="T28" s="42">
        <f t="shared" si="32"/>
        <v>0</v>
      </c>
      <c r="U28" s="42">
        <f t="shared" si="33"/>
        <v>0</v>
      </c>
      <c r="V28" s="42">
        <f t="shared" si="34"/>
        <v>0</v>
      </c>
      <c r="X28" s="42">
        <f t="shared" si="35"/>
        <v>0</v>
      </c>
    </row>
    <row r="29" spans="1:78" x14ac:dyDescent="0.25">
      <c r="B29" s="66">
        <f t="shared" si="36"/>
        <v>7</v>
      </c>
      <c r="C29" s="96"/>
      <c r="D29" s="97"/>
      <c r="E29" s="97"/>
      <c r="F29" s="69">
        <f t="shared" si="22"/>
        <v>0</v>
      </c>
      <c r="G29" s="70">
        <f t="shared" si="21"/>
        <v>0</v>
      </c>
      <c r="H29" s="56"/>
      <c r="I29" s="56"/>
      <c r="K29" s="42">
        <f t="shared" si="23"/>
        <v>0</v>
      </c>
      <c r="L29" s="42">
        <f t="shared" si="24"/>
        <v>0</v>
      </c>
      <c r="M29" s="42">
        <f t="shared" si="25"/>
        <v>0</v>
      </c>
      <c r="N29" s="42">
        <f t="shared" si="26"/>
        <v>0</v>
      </c>
      <c r="O29" s="42">
        <f t="shared" si="27"/>
        <v>0</v>
      </c>
      <c r="P29" s="42">
        <f t="shared" si="28"/>
        <v>0</v>
      </c>
      <c r="Q29" s="42">
        <f t="shared" si="29"/>
        <v>0</v>
      </c>
      <c r="R29" s="42">
        <f t="shared" si="30"/>
        <v>0</v>
      </c>
      <c r="S29" s="42">
        <f t="shared" si="31"/>
        <v>0</v>
      </c>
      <c r="T29" s="42">
        <f t="shared" si="32"/>
        <v>0</v>
      </c>
      <c r="U29" s="42">
        <f t="shared" si="33"/>
        <v>0</v>
      </c>
      <c r="V29" s="42">
        <f t="shared" si="34"/>
        <v>0</v>
      </c>
      <c r="X29" s="42">
        <f t="shared" si="35"/>
        <v>0</v>
      </c>
    </row>
    <row r="30" spans="1:78" x14ac:dyDescent="0.25">
      <c r="B30" s="66">
        <f t="shared" si="36"/>
        <v>8</v>
      </c>
      <c r="C30" s="96"/>
      <c r="D30" s="97"/>
      <c r="E30" s="97"/>
      <c r="F30" s="71">
        <f t="shared" si="22"/>
        <v>0</v>
      </c>
      <c r="G30" s="70">
        <f t="shared" si="21"/>
        <v>0</v>
      </c>
      <c r="H30" s="56"/>
      <c r="I30" s="56"/>
      <c r="K30" s="42">
        <f t="shared" si="23"/>
        <v>0</v>
      </c>
      <c r="L30" s="42">
        <f t="shared" si="24"/>
        <v>0</v>
      </c>
      <c r="M30" s="42">
        <f t="shared" si="25"/>
        <v>0</v>
      </c>
      <c r="N30" s="42">
        <f t="shared" si="26"/>
        <v>0</v>
      </c>
      <c r="O30" s="42">
        <f t="shared" si="27"/>
        <v>0</v>
      </c>
      <c r="P30" s="42">
        <f t="shared" si="28"/>
        <v>0</v>
      </c>
      <c r="Q30" s="42">
        <f t="shared" si="29"/>
        <v>0</v>
      </c>
      <c r="R30" s="42">
        <f t="shared" si="30"/>
        <v>0</v>
      </c>
      <c r="S30" s="42">
        <f t="shared" si="31"/>
        <v>0</v>
      </c>
      <c r="T30" s="42">
        <f t="shared" si="32"/>
        <v>0</v>
      </c>
      <c r="U30" s="42">
        <f t="shared" si="33"/>
        <v>0</v>
      </c>
      <c r="V30" s="42">
        <f t="shared" si="34"/>
        <v>0</v>
      </c>
      <c r="X30" s="42">
        <f t="shared" si="35"/>
        <v>0</v>
      </c>
    </row>
    <row r="31" spans="1:78" x14ac:dyDescent="0.25">
      <c r="B31" s="66">
        <f t="shared" si="36"/>
        <v>9</v>
      </c>
      <c r="C31" s="96"/>
      <c r="D31" s="97"/>
      <c r="E31" s="97"/>
      <c r="F31" s="71">
        <f t="shared" si="22"/>
        <v>0</v>
      </c>
      <c r="G31" s="70">
        <f>D31*F31</f>
        <v>0</v>
      </c>
      <c r="H31" s="56"/>
      <c r="I31" s="56"/>
      <c r="K31" s="42">
        <f t="shared" si="23"/>
        <v>0</v>
      </c>
      <c r="L31" s="42">
        <f t="shared" si="24"/>
        <v>0</v>
      </c>
      <c r="M31" s="42">
        <f t="shared" si="25"/>
        <v>0</v>
      </c>
      <c r="N31" s="42">
        <f t="shared" si="26"/>
        <v>0</v>
      </c>
      <c r="O31" s="42">
        <f t="shared" si="27"/>
        <v>0</v>
      </c>
      <c r="P31" s="42">
        <f t="shared" si="28"/>
        <v>0</v>
      </c>
      <c r="Q31" s="42">
        <f t="shared" si="29"/>
        <v>0</v>
      </c>
      <c r="R31" s="42">
        <f t="shared" si="30"/>
        <v>0</v>
      </c>
      <c r="S31" s="42">
        <f t="shared" si="31"/>
        <v>0</v>
      </c>
      <c r="T31" s="42">
        <f t="shared" si="32"/>
        <v>0</v>
      </c>
      <c r="U31" s="42">
        <f t="shared" si="33"/>
        <v>0</v>
      </c>
      <c r="V31" s="42">
        <f t="shared" si="34"/>
        <v>0</v>
      </c>
      <c r="X31" s="42">
        <f t="shared" si="35"/>
        <v>0</v>
      </c>
    </row>
    <row r="32" spans="1:78" ht="15.75" thickBot="1" x14ac:dyDescent="0.3">
      <c r="B32" s="72">
        <f t="shared" si="36"/>
        <v>10</v>
      </c>
      <c r="C32" s="98"/>
      <c r="D32" s="99"/>
      <c r="E32" s="99"/>
      <c r="F32" s="75">
        <f t="shared" si="22"/>
        <v>0</v>
      </c>
      <c r="G32" s="76">
        <f>D32*F32</f>
        <v>0</v>
      </c>
      <c r="H32" s="56"/>
      <c r="I32" s="56"/>
      <c r="K32" s="42">
        <f t="shared" si="23"/>
        <v>0</v>
      </c>
      <c r="L32" s="42">
        <f t="shared" si="24"/>
        <v>0</v>
      </c>
      <c r="M32" s="42">
        <f t="shared" si="25"/>
        <v>0</v>
      </c>
      <c r="N32" s="42">
        <f t="shared" si="26"/>
        <v>0</v>
      </c>
      <c r="O32" s="42">
        <f t="shared" si="27"/>
        <v>0</v>
      </c>
      <c r="P32" s="42">
        <f t="shared" si="28"/>
        <v>0</v>
      </c>
      <c r="Q32" s="42">
        <f t="shared" si="29"/>
        <v>0</v>
      </c>
      <c r="R32" s="42">
        <f t="shared" si="30"/>
        <v>0</v>
      </c>
      <c r="S32" s="42">
        <f t="shared" si="31"/>
        <v>0</v>
      </c>
      <c r="T32" s="42">
        <f t="shared" si="32"/>
        <v>0</v>
      </c>
      <c r="U32" s="42">
        <f t="shared" si="33"/>
        <v>0</v>
      </c>
      <c r="V32" s="42">
        <f t="shared" si="34"/>
        <v>0</v>
      </c>
      <c r="X32" s="42">
        <f t="shared" si="35"/>
        <v>0</v>
      </c>
    </row>
    <row r="33" spans="2:24" hidden="1" x14ac:dyDescent="0.25">
      <c r="B33" s="77">
        <f t="shared" si="36"/>
        <v>11</v>
      </c>
      <c r="C33" s="78"/>
      <c r="D33" s="79"/>
      <c r="E33" s="80"/>
      <c r="F33" s="81">
        <f t="shared" si="22"/>
        <v>0</v>
      </c>
      <c r="G33" s="82">
        <f t="shared" si="21"/>
        <v>0</v>
      </c>
      <c r="H33" s="56"/>
      <c r="I33" s="56"/>
      <c r="K33" s="42">
        <f>IF(E33="A",4,0)</f>
        <v>0</v>
      </c>
      <c r="L33" s="42">
        <f>IF(E33="A-",3.67,0)</f>
        <v>0</v>
      </c>
      <c r="M33" s="42">
        <f>IF(E33="B+",3.33,0)</f>
        <v>0</v>
      </c>
      <c r="N33" s="42">
        <f>IF(E33="B",3,0)</f>
        <v>0</v>
      </c>
      <c r="O33" s="42">
        <f>IF(E33="B-",2.67,0)</f>
        <v>0</v>
      </c>
      <c r="P33" s="42">
        <f>IF(E33="C+",2.33,0)</f>
        <v>0</v>
      </c>
      <c r="Q33" s="42">
        <f>IF(E33="C",2,0)</f>
        <v>0</v>
      </c>
      <c r="R33" s="42">
        <f>IF(E33="C-",1.67,0)</f>
        <v>0</v>
      </c>
      <c r="S33" s="42">
        <f>IF(E33="D+",1.33,0)</f>
        <v>0</v>
      </c>
      <c r="T33" s="42">
        <f>IF(E33="D",1,0)</f>
        <v>0</v>
      </c>
      <c r="U33" s="42">
        <f>IF(E33="D-",0.67,0)</f>
        <v>0</v>
      </c>
      <c r="V33" s="42">
        <f>IF(E33="F",0,0)</f>
        <v>0</v>
      </c>
      <c r="X33" s="42">
        <f t="shared" si="35"/>
        <v>0</v>
      </c>
    </row>
    <row r="34" spans="2:24" hidden="1" x14ac:dyDescent="0.25">
      <c r="B34" s="66">
        <f t="shared" si="36"/>
        <v>12</v>
      </c>
      <c r="C34" s="67"/>
      <c r="D34" s="68"/>
      <c r="E34" s="83"/>
      <c r="F34" s="71">
        <f t="shared" si="22"/>
        <v>0</v>
      </c>
      <c r="G34" s="70">
        <f t="shared" si="21"/>
        <v>0</v>
      </c>
      <c r="H34" s="56"/>
      <c r="I34" s="56"/>
      <c r="K34" s="42">
        <f>IF(E34="A",4,0)</f>
        <v>0</v>
      </c>
      <c r="L34" s="42">
        <f>IF(E34="A-",3.67,0)</f>
        <v>0</v>
      </c>
      <c r="M34" s="42">
        <f>IF(E34="B+",3.33,0)</f>
        <v>0</v>
      </c>
      <c r="N34" s="42">
        <f>IF(E34="B",3,0)</f>
        <v>0</v>
      </c>
      <c r="O34" s="42">
        <f>IF(E34="B-",2.67,0)</f>
        <v>0</v>
      </c>
      <c r="P34" s="42">
        <f>IF(E34="C+",2.33,0)</f>
        <v>0</v>
      </c>
      <c r="Q34" s="42">
        <f>IF(E34="C",2,0)</f>
        <v>0</v>
      </c>
      <c r="R34" s="42">
        <f>IF(E34="C-",1.67,0)</f>
        <v>0</v>
      </c>
      <c r="S34" s="42">
        <f>IF(E34="D+",1.33,0)</f>
        <v>0</v>
      </c>
      <c r="T34" s="42">
        <f>IF(E34="D",1,0)</f>
        <v>0</v>
      </c>
      <c r="U34" s="42">
        <f>IF(E34="D-",0.67,0)</f>
        <v>0</v>
      </c>
      <c r="V34" s="42">
        <f>IF(E34="F",0,0)</f>
        <v>0</v>
      </c>
      <c r="X34" s="42">
        <f t="shared" si="35"/>
        <v>0</v>
      </c>
    </row>
    <row r="35" spans="2:24" hidden="1" x14ac:dyDescent="0.25">
      <c r="B35" s="66">
        <f t="shared" si="36"/>
        <v>13</v>
      </c>
      <c r="C35" s="67"/>
      <c r="D35" s="79"/>
      <c r="E35" s="80"/>
      <c r="F35" s="69">
        <f t="shared" si="22"/>
        <v>0</v>
      </c>
      <c r="G35" s="70">
        <f t="shared" si="21"/>
        <v>0</v>
      </c>
      <c r="H35" s="56"/>
      <c r="I35" s="56"/>
      <c r="K35" s="42">
        <f t="shared" si="23"/>
        <v>0</v>
      </c>
      <c r="L35" s="42">
        <f t="shared" si="24"/>
        <v>0</v>
      </c>
      <c r="M35" s="42">
        <f t="shared" si="25"/>
        <v>0</v>
      </c>
      <c r="N35" s="42">
        <f t="shared" si="26"/>
        <v>0</v>
      </c>
      <c r="O35" s="42">
        <f t="shared" si="27"/>
        <v>0</v>
      </c>
      <c r="P35" s="42">
        <f t="shared" si="28"/>
        <v>0</v>
      </c>
      <c r="Q35" s="42">
        <f t="shared" si="29"/>
        <v>0</v>
      </c>
      <c r="R35" s="42">
        <f t="shared" si="30"/>
        <v>0</v>
      </c>
      <c r="S35" s="42">
        <f t="shared" si="31"/>
        <v>0</v>
      </c>
      <c r="T35" s="42">
        <f t="shared" si="32"/>
        <v>0</v>
      </c>
      <c r="U35" s="42">
        <f t="shared" si="33"/>
        <v>0</v>
      </c>
      <c r="V35" s="42">
        <f t="shared" si="34"/>
        <v>0</v>
      </c>
      <c r="X35" s="42">
        <f t="shared" si="35"/>
        <v>0</v>
      </c>
    </row>
    <row r="36" spans="2:24" hidden="1" x14ac:dyDescent="0.25">
      <c r="B36" s="66">
        <f t="shared" si="36"/>
        <v>14</v>
      </c>
      <c r="C36" s="67"/>
      <c r="D36" s="68"/>
      <c r="E36" s="83"/>
      <c r="F36" s="69">
        <f t="shared" si="22"/>
        <v>0</v>
      </c>
      <c r="G36" s="70">
        <f t="shared" si="21"/>
        <v>0</v>
      </c>
      <c r="H36" s="56"/>
      <c r="I36" s="56"/>
      <c r="K36" s="42">
        <f t="shared" si="23"/>
        <v>0</v>
      </c>
      <c r="L36" s="42">
        <f t="shared" si="24"/>
        <v>0</v>
      </c>
      <c r="M36" s="42">
        <f t="shared" si="25"/>
        <v>0</v>
      </c>
      <c r="N36" s="42">
        <f t="shared" si="26"/>
        <v>0</v>
      </c>
      <c r="O36" s="42">
        <f t="shared" si="27"/>
        <v>0</v>
      </c>
      <c r="P36" s="42">
        <f t="shared" si="28"/>
        <v>0</v>
      </c>
      <c r="Q36" s="42">
        <f t="shared" si="29"/>
        <v>0</v>
      </c>
      <c r="R36" s="42">
        <f t="shared" si="30"/>
        <v>0</v>
      </c>
      <c r="S36" s="42">
        <f t="shared" si="31"/>
        <v>0</v>
      </c>
      <c r="T36" s="42">
        <f t="shared" si="32"/>
        <v>0</v>
      </c>
      <c r="U36" s="42">
        <f t="shared" si="33"/>
        <v>0</v>
      </c>
      <c r="V36" s="42">
        <f t="shared" si="34"/>
        <v>0</v>
      </c>
      <c r="X36" s="42">
        <f t="shared" si="35"/>
        <v>0</v>
      </c>
    </row>
    <row r="37" spans="2:24" hidden="1" x14ac:dyDescent="0.25">
      <c r="B37" s="66">
        <f t="shared" si="36"/>
        <v>15</v>
      </c>
      <c r="C37" s="67"/>
      <c r="D37" s="68"/>
      <c r="E37" s="83"/>
      <c r="F37" s="69">
        <f t="shared" si="22"/>
        <v>0</v>
      </c>
      <c r="G37" s="70">
        <f t="shared" si="21"/>
        <v>0</v>
      </c>
      <c r="H37" s="56"/>
      <c r="I37" s="56"/>
      <c r="K37" s="42">
        <f t="shared" si="23"/>
        <v>0</v>
      </c>
      <c r="L37" s="42">
        <f t="shared" si="24"/>
        <v>0</v>
      </c>
      <c r="M37" s="42">
        <f t="shared" si="25"/>
        <v>0</v>
      </c>
      <c r="N37" s="42">
        <f t="shared" si="26"/>
        <v>0</v>
      </c>
      <c r="O37" s="42">
        <f t="shared" si="27"/>
        <v>0</v>
      </c>
      <c r="P37" s="42">
        <f t="shared" si="28"/>
        <v>0</v>
      </c>
      <c r="Q37" s="42">
        <f t="shared" si="29"/>
        <v>0</v>
      </c>
      <c r="R37" s="42">
        <f t="shared" si="30"/>
        <v>0</v>
      </c>
      <c r="S37" s="42">
        <f t="shared" si="31"/>
        <v>0</v>
      </c>
      <c r="T37" s="42">
        <f t="shared" si="32"/>
        <v>0</v>
      </c>
      <c r="U37" s="42">
        <f t="shared" si="33"/>
        <v>0</v>
      </c>
      <c r="V37" s="42">
        <f t="shared" si="34"/>
        <v>0</v>
      </c>
      <c r="X37" s="42">
        <f t="shared" si="35"/>
        <v>0</v>
      </c>
    </row>
    <row r="38" spans="2:24" hidden="1" x14ac:dyDescent="0.25">
      <c r="B38" s="66">
        <f t="shared" si="36"/>
        <v>16</v>
      </c>
      <c r="C38" s="67"/>
      <c r="D38" s="68"/>
      <c r="E38" s="83"/>
      <c r="F38" s="69">
        <f t="shared" si="22"/>
        <v>0</v>
      </c>
      <c r="G38" s="70">
        <f t="shared" si="21"/>
        <v>0</v>
      </c>
      <c r="H38" s="56"/>
      <c r="I38" s="56"/>
      <c r="K38" s="42">
        <f t="shared" si="23"/>
        <v>0</v>
      </c>
      <c r="L38" s="42">
        <f t="shared" si="24"/>
        <v>0</v>
      </c>
      <c r="M38" s="42">
        <f t="shared" si="25"/>
        <v>0</v>
      </c>
      <c r="N38" s="42">
        <f t="shared" si="26"/>
        <v>0</v>
      </c>
      <c r="O38" s="42">
        <f t="shared" si="27"/>
        <v>0</v>
      </c>
      <c r="P38" s="42">
        <f t="shared" si="28"/>
        <v>0</v>
      </c>
      <c r="Q38" s="42">
        <f t="shared" si="29"/>
        <v>0</v>
      </c>
      <c r="R38" s="42">
        <f t="shared" si="30"/>
        <v>0</v>
      </c>
      <c r="S38" s="42">
        <f t="shared" si="31"/>
        <v>0</v>
      </c>
      <c r="T38" s="42">
        <f t="shared" si="32"/>
        <v>0</v>
      </c>
      <c r="U38" s="42">
        <f t="shared" si="33"/>
        <v>0</v>
      </c>
      <c r="V38" s="42">
        <f t="shared" si="34"/>
        <v>0</v>
      </c>
      <c r="X38" s="42">
        <f t="shared" si="35"/>
        <v>0</v>
      </c>
    </row>
    <row r="39" spans="2:24" hidden="1" x14ac:dyDescent="0.25">
      <c r="B39" s="66">
        <f t="shared" si="36"/>
        <v>17</v>
      </c>
      <c r="C39" s="67"/>
      <c r="D39" s="68"/>
      <c r="E39" s="83"/>
      <c r="F39" s="69">
        <f t="shared" si="22"/>
        <v>0</v>
      </c>
      <c r="G39" s="70">
        <f t="shared" si="21"/>
        <v>0</v>
      </c>
      <c r="H39" s="56"/>
      <c r="I39" s="56"/>
      <c r="K39" s="42">
        <f t="shared" si="23"/>
        <v>0</v>
      </c>
      <c r="L39" s="42">
        <f t="shared" si="24"/>
        <v>0</v>
      </c>
      <c r="M39" s="42">
        <f t="shared" si="25"/>
        <v>0</v>
      </c>
      <c r="N39" s="42">
        <f t="shared" si="26"/>
        <v>0</v>
      </c>
      <c r="O39" s="42">
        <f t="shared" si="27"/>
        <v>0</v>
      </c>
      <c r="P39" s="42">
        <f t="shared" si="28"/>
        <v>0</v>
      </c>
      <c r="Q39" s="42">
        <f t="shared" si="29"/>
        <v>0</v>
      </c>
      <c r="R39" s="42">
        <f t="shared" si="30"/>
        <v>0</v>
      </c>
      <c r="S39" s="42">
        <f t="shared" si="31"/>
        <v>0</v>
      </c>
      <c r="T39" s="42">
        <f t="shared" si="32"/>
        <v>0</v>
      </c>
      <c r="U39" s="42">
        <f t="shared" si="33"/>
        <v>0</v>
      </c>
      <c r="V39" s="42">
        <f t="shared" si="34"/>
        <v>0</v>
      </c>
      <c r="X39" s="42">
        <f t="shared" si="35"/>
        <v>0</v>
      </c>
    </row>
    <row r="40" spans="2:24" hidden="1" x14ac:dyDescent="0.25">
      <c r="B40" s="66">
        <f t="shared" si="36"/>
        <v>18</v>
      </c>
      <c r="C40" s="67"/>
      <c r="D40" s="68"/>
      <c r="E40" s="83"/>
      <c r="F40" s="69">
        <f t="shared" si="22"/>
        <v>0</v>
      </c>
      <c r="G40" s="70">
        <f t="shared" si="21"/>
        <v>0</v>
      </c>
      <c r="H40" s="56"/>
      <c r="I40" s="56"/>
      <c r="K40" s="42">
        <f t="shared" si="23"/>
        <v>0</v>
      </c>
      <c r="L40" s="42">
        <f t="shared" si="24"/>
        <v>0</v>
      </c>
      <c r="M40" s="42">
        <f t="shared" si="25"/>
        <v>0</v>
      </c>
      <c r="N40" s="42">
        <f t="shared" si="26"/>
        <v>0</v>
      </c>
      <c r="O40" s="42">
        <f t="shared" si="27"/>
        <v>0</v>
      </c>
      <c r="P40" s="42">
        <f t="shared" si="28"/>
        <v>0</v>
      </c>
      <c r="Q40" s="42">
        <f t="shared" si="29"/>
        <v>0</v>
      </c>
      <c r="R40" s="42">
        <f t="shared" si="30"/>
        <v>0</v>
      </c>
      <c r="S40" s="42">
        <f t="shared" si="31"/>
        <v>0</v>
      </c>
      <c r="T40" s="42">
        <f t="shared" si="32"/>
        <v>0</v>
      </c>
      <c r="U40" s="42">
        <f t="shared" si="33"/>
        <v>0</v>
      </c>
      <c r="V40" s="42">
        <f t="shared" si="34"/>
        <v>0</v>
      </c>
      <c r="X40" s="42">
        <f t="shared" si="35"/>
        <v>0</v>
      </c>
    </row>
    <row r="41" spans="2:24" hidden="1" x14ac:dyDescent="0.25">
      <c r="B41" s="66">
        <f t="shared" si="36"/>
        <v>19</v>
      </c>
      <c r="C41" s="67"/>
      <c r="D41" s="68"/>
      <c r="E41" s="83"/>
      <c r="F41" s="69">
        <f t="shared" si="22"/>
        <v>0</v>
      </c>
      <c r="G41" s="70">
        <f t="shared" si="21"/>
        <v>0</v>
      </c>
      <c r="H41" s="56"/>
      <c r="I41" s="56"/>
      <c r="K41" s="42">
        <f t="shared" si="23"/>
        <v>0</v>
      </c>
      <c r="L41" s="42">
        <f t="shared" si="24"/>
        <v>0</v>
      </c>
      <c r="M41" s="42">
        <f t="shared" si="25"/>
        <v>0</v>
      </c>
      <c r="N41" s="42">
        <f t="shared" si="26"/>
        <v>0</v>
      </c>
      <c r="O41" s="42">
        <f t="shared" si="27"/>
        <v>0</v>
      </c>
      <c r="P41" s="42">
        <f t="shared" si="28"/>
        <v>0</v>
      </c>
      <c r="Q41" s="42">
        <f t="shared" si="29"/>
        <v>0</v>
      </c>
      <c r="R41" s="42">
        <f t="shared" si="30"/>
        <v>0</v>
      </c>
      <c r="S41" s="42">
        <f t="shared" si="31"/>
        <v>0</v>
      </c>
      <c r="T41" s="42">
        <f t="shared" si="32"/>
        <v>0</v>
      </c>
      <c r="U41" s="42">
        <f t="shared" si="33"/>
        <v>0</v>
      </c>
      <c r="V41" s="42">
        <f t="shared" si="34"/>
        <v>0</v>
      </c>
      <c r="X41" s="42">
        <f t="shared" si="35"/>
        <v>0</v>
      </c>
    </row>
    <row r="42" spans="2:24" hidden="1" x14ac:dyDescent="0.25">
      <c r="B42" s="66">
        <f t="shared" si="36"/>
        <v>20</v>
      </c>
      <c r="C42" s="67"/>
      <c r="D42" s="68"/>
      <c r="E42" s="83"/>
      <c r="F42" s="69">
        <f t="shared" si="22"/>
        <v>0</v>
      </c>
      <c r="G42" s="70">
        <f t="shared" si="21"/>
        <v>0</v>
      </c>
      <c r="H42" s="56"/>
      <c r="I42" s="56"/>
      <c r="K42" s="42">
        <f t="shared" si="23"/>
        <v>0</v>
      </c>
      <c r="L42" s="42">
        <f t="shared" si="24"/>
        <v>0</v>
      </c>
      <c r="M42" s="42">
        <f t="shared" si="25"/>
        <v>0</v>
      </c>
      <c r="N42" s="42">
        <f t="shared" si="26"/>
        <v>0</v>
      </c>
      <c r="O42" s="42">
        <f t="shared" si="27"/>
        <v>0</v>
      </c>
      <c r="P42" s="42">
        <f t="shared" si="28"/>
        <v>0</v>
      </c>
      <c r="Q42" s="42">
        <f t="shared" si="29"/>
        <v>0</v>
      </c>
      <c r="R42" s="42">
        <f t="shared" si="30"/>
        <v>0</v>
      </c>
      <c r="S42" s="42">
        <f t="shared" si="31"/>
        <v>0</v>
      </c>
      <c r="T42" s="42">
        <f t="shared" si="32"/>
        <v>0</v>
      </c>
      <c r="U42" s="42">
        <f t="shared" si="33"/>
        <v>0</v>
      </c>
      <c r="V42" s="42">
        <f t="shared" si="34"/>
        <v>0</v>
      </c>
      <c r="X42" s="42">
        <f t="shared" si="35"/>
        <v>0</v>
      </c>
    </row>
    <row r="43" spans="2:24" hidden="1" x14ac:dyDescent="0.25">
      <c r="B43" s="66">
        <f t="shared" si="36"/>
        <v>21</v>
      </c>
      <c r="C43" s="67"/>
      <c r="D43" s="68"/>
      <c r="E43" s="83"/>
      <c r="F43" s="69">
        <f t="shared" si="22"/>
        <v>0</v>
      </c>
      <c r="G43" s="70">
        <f t="shared" si="21"/>
        <v>0</v>
      </c>
      <c r="H43" s="56"/>
      <c r="I43" s="56"/>
      <c r="K43" s="42">
        <f t="shared" si="23"/>
        <v>0</v>
      </c>
      <c r="L43" s="42">
        <f t="shared" si="24"/>
        <v>0</v>
      </c>
      <c r="M43" s="42">
        <f t="shared" si="25"/>
        <v>0</v>
      </c>
      <c r="N43" s="42">
        <f t="shared" si="26"/>
        <v>0</v>
      </c>
      <c r="O43" s="42">
        <f t="shared" si="27"/>
        <v>0</v>
      </c>
      <c r="P43" s="42">
        <f t="shared" si="28"/>
        <v>0</v>
      </c>
      <c r="Q43" s="42">
        <f t="shared" si="29"/>
        <v>0</v>
      </c>
      <c r="R43" s="42">
        <f t="shared" si="30"/>
        <v>0</v>
      </c>
      <c r="S43" s="42">
        <f t="shared" si="31"/>
        <v>0</v>
      </c>
      <c r="T43" s="42">
        <f t="shared" si="32"/>
        <v>0</v>
      </c>
      <c r="U43" s="42">
        <f t="shared" si="33"/>
        <v>0</v>
      </c>
      <c r="V43" s="42">
        <f t="shared" si="34"/>
        <v>0</v>
      </c>
      <c r="X43" s="42">
        <f t="shared" si="35"/>
        <v>0</v>
      </c>
    </row>
    <row r="44" spans="2:24" hidden="1" x14ac:dyDescent="0.25">
      <c r="B44" s="66">
        <f t="shared" si="36"/>
        <v>22</v>
      </c>
      <c r="C44" s="67"/>
      <c r="D44" s="68"/>
      <c r="E44" s="83"/>
      <c r="F44" s="69">
        <f t="shared" si="22"/>
        <v>0</v>
      </c>
      <c r="G44" s="70">
        <f t="shared" si="21"/>
        <v>0</v>
      </c>
      <c r="H44" s="56"/>
      <c r="I44" s="56"/>
      <c r="K44" s="42">
        <f t="shared" si="23"/>
        <v>0</v>
      </c>
      <c r="L44" s="42">
        <f t="shared" si="24"/>
        <v>0</v>
      </c>
      <c r="M44" s="42">
        <f t="shared" si="25"/>
        <v>0</v>
      </c>
      <c r="N44" s="42">
        <f t="shared" si="26"/>
        <v>0</v>
      </c>
      <c r="O44" s="42">
        <f t="shared" si="27"/>
        <v>0</v>
      </c>
      <c r="P44" s="42">
        <f t="shared" si="28"/>
        <v>0</v>
      </c>
      <c r="Q44" s="42">
        <f t="shared" si="29"/>
        <v>0</v>
      </c>
      <c r="R44" s="42">
        <f t="shared" si="30"/>
        <v>0</v>
      </c>
      <c r="S44" s="42">
        <f t="shared" si="31"/>
        <v>0</v>
      </c>
      <c r="T44" s="42">
        <f t="shared" si="32"/>
        <v>0</v>
      </c>
      <c r="U44" s="42">
        <f t="shared" si="33"/>
        <v>0</v>
      </c>
      <c r="V44" s="42">
        <f t="shared" si="34"/>
        <v>0</v>
      </c>
      <c r="X44" s="42">
        <f t="shared" si="35"/>
        <v>0</v>
      </c>
    </row>
    <row r="45" spans="2:24" hidden="1" x14ac:dyDescent="0.25">
      <c r="B45" s="66">
        <f t="shared" si="36"/>
        <v>23</v>
      </c>
      <c r="C45" s="67"/>
      <c r="D45" s="68"/>
      <c r="E45" s="83"/>
      <c r="F45" s="69">
        <f t="shared" si="22"/>
        <v>0</v>
      </c>
      <c r="G45" s="70">
        <f t="shared" si="21"/>
        <v>0</v>
      </c>
      <c r="H45" s="56"/>
      <c r="I45" s="56"/>
      <c r="K45" s="42">
        <f t="shared" si="23"/>
        <v>0</v>
      </c>
      <c r="L45" s="42">
        <f t="shared" si="24"/>
        <v>0</v>
      </c>
      <c r="M45" s="42">
        <f t="shared" si="25"/>
        <v>0</v>
      </c>
      <c r="N45" s="42">
        <f t="shared" si="26"/>
        <v>0</v>
      </c>
      <c r="O45" s="42">
        <f t="shared" si="27"/>
        <v>0</v>
      </c>
      <c r="P45" s="42">
        <f t="shared" si="28"/>
        <v>0</v>
      </c>
      <c r="Q45" s="42">
        <f t="shared" si="29"/>
        <v>0</v>
      </c>
      <c r="R45" s="42">
        <f t="shared" si="30"/>
        <v>0</v>
      </c>
      <c r="S45" s="42">
        <f t="shared" si="31"/>
        <v>0</v>
      </c>
      <c r="T45" s="42">
        <f t="shared" si="32"/>
        <v>0</v>
      </c>
      <c r="U45" s="42">
        <f t="shared" si="33"/>
        <v>0</v>
      </c>
      <c r="V45" s="42">
        <f t="shared" si="34"/>
        <v>0</v>
      </c>
      <c r="X45" s="42">
        <f t="shared" si="35"/>
        <v>0</v>
      </c>
    </row>
    <row r="46" spans="2:24" hidden="1" x14ac:dyDescent="0.25">
      <c r="B46" s="66">
        <f t="shared" si="36"/>
        <v>24</v>
      </c>
      <c r="C46" s="67"/>
      <c r="D46" s="68"/>
      <c r="E46" s="83"/>
      <c r="F46" s="69">
        <f t="shared" si="22"/>
        <v>0</v>
      </c>
      <c r="G46" s="70">
        <f t="shared" si="21"/>
        <v>0</v>
      </c>
      <c r="H46" s="56"/>
      <c r="I46" s="56"/>
      <c r="K46" s="42">
        <f t="shared" si="23"/>
        <v>0</v>
      </c>
      <c r="L46" s="42">
        <f t="shared" si="24"/>
        <v>0</v>
      </c>
      <c r="M46" s="42">
        <f t="shared" si="25"/>
        <v>0</v>
      </c>
      <c r="N46" s="42">
        <f t="shared" si="26"/>
        <v>0</v>
      </c>
      <c r="O46" s="42">
        <f t="shared" si="27"/>
        <v>0</v>
      </c>
      <c r="P46" s="42">
        <f t="shared" si="28"/>
        <v>0</v>
      </c>
      <c r="Q46" s="42">
        <f t="shared" si="29"/>
        <v>0</v>
      </c>
      <c r="R46" s="42">
        <f t="shared" si="30"/>
        <v>0</v>
      </c>
      <c r="S46" s="42">
        <f t="shared" si="31"/>
        <v>0</v>
      </c>
      <c r="T46" s="42">
        <f t="shared" si="32"/>
        <v>0</v>
      </c>
      <c r="U46" s="42">
        <f t="shared" si="33"/>
        <v>0</v>
      </c>
      <c r="V46" s="42">
        <f t="shared" si="34"/>
        <v>0</v>
      </c>
      <c r="X46" s="42">
        <f t="shared" si="35"/>
        <v>0</v>
      </c>
    </row>
    <row r="47" spans="2:24" hidden="1" x14ac:dyDescent="0.25">
      <c r="B47" s="66">
        <f t="shared" si="36"/>
        <v>25</v>
      </c>
      <c r="C47" s="67"/>
      <c r="D47" s="68"/>
      <c r="E47" s="83"/>
      <c r="F47" s="69">
        <f t="shared" si="22"/>
        <v>0</v>
      </c>
      <c r="G47" s="70">
        <f t="shared" si="21"/>
        <v>0</v>
      </c>
      <c r="H47" s="56"/>
      <c r="I47" s="56"/>
      <c r="K47" s="42">
        <f t="shared" si="23"/>
        <v>0</v>
      </c>
      <c r="L47" s="42">
        <f t="shared" si="24"/>
        <v>0</v>
      </c>
      <c r="M47" s="42">
        <f t="shared" si="25"/>
        <v>0</v>
      </c>
      <c r="N47" s="42">
        <f t="shared" si="26"/>
        <v>0</v>
      </c>
      <c r="O47" s="42">
        <f t="shared" si="27"/>
        <v>0</v>
      </c>
      <c r="P47" s="42">
        <f t="shared" si="28"/>
        <v>0</v>
      </c>
      <c r="Q47" s="42">
        <f t="shared" si="29"/>
        <v>0</v>
      </c>
      <c r="R47" s="42">
        <f t="shared" si="30"/>
        <v>0</v>
      </c>
      <c r="S47" s="42">
        <f t="shared" si="31"/>
        <v>0</v>
      </c>
      <c r="T47" s="42">
        <f t="shared" si="32"/>
        <v>0</v>
      </c>
      <c r="U47" s="42">
        <f t="shared" si="33"/>
        <v>0</v>
      </c>
      <c r="V47" s="42">
        <f t="shared" si="34"/>
        <v>0</v>
      </c>
      <c r="X47" s="42">
        <f t="shared" si="35"/>
        <v>0</v>
      </c>
    </row>
    <row r="48" spans="2:24" ht="15.75" hidden="1" thickBot="1" x14ac:dyDescent="0.3">
      <c r="B48" s="72">
        <f t="shared" si="36"/>
        <v>26</v>
      </c>
      <c r="C48" s="73" t="s">
        <v>20</v>
      </c>
      <c r="D48" s="74"/>
      <c r="E48" s="84"/>
      <c r="F48" s="85">
        <f t="shared" si="22"/>
        <v>0</v>
      </c>
      <c r="G48" s="76">
        <f t="shared" si="21"/>
        <v>0</v>
      </c>
      <c r="H48" s="56"/>
      <c r="I48" s="56"/>
      <c r="K48" s="42">
        <f t="shared" si="23"/>
        <v>0</v>
      </c>
      <c r="L48" s="42">
        <f t="shared" si="24"/>
        <v>0</v>
      </c>
      <c r="M48" s="42">
        <f t="shared" si="25"/>
        <v>0</v>
      </c>
      <c r="N48" s="42">
        <f t="shared" si="26"/>
        <v>0</v>
      </c>
      <c r="O48" s="42">
        <f t="shared" si="27"/>
        <v>0</v>
      </c>
      <c r="P48" s="42">
        <f t="shared" si="28"/>
        <v>0</v>
      </c>
      <c r="Q48" s="42">
        <f t="shared" si="29"/>
        <v>0</v>
      </c>
      <c r="R48" s="42">
        <f t="shared" si="30"/>
        <v>0</v>
      </c>
      <c r="S48" s="42">
        <f t="shared" si="31"/>
        <v>0</v>
      </c>
      <c r="T48" s="42">
        <f t="shared" si="32"/>
        <v>0</v>
      </c>
      <c r="U48" s="42">
        <f t="shared" si="33"/>
        <v>0</v>
      </c>
      <c r="V48" s="42">
        <f t="shared" si="34"/>
        <v>0</v>
      </c>
      <c r="X48" s="42">
        <f t="shared" si="35"/>
        <v>0</v>
      </c>
    </row>
    <row r="49" spans="1:77" ht="15.75" thickBot="1" x14ac:dyDescent="0.3"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X49" s="59"/>
    </row>
    <row r="50" spans="1:77" ht="15.75" thickBot="1" x14ac:dyDescent="0.3">
      <c r="A50" s="21" t="s">
        <v>3</v>
      </c>
      <c r="C50" s="86">
        <f>SUM(D23:D48)</f>
        <v>0</v>
      </c>
      <c r="F50" s="87">
        <f>SUM(G23:G48)</f>
        <v>0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W50" s="59"/>
    </row>
    <row r="51" spans="1:77" ht="15.75" thickBot="1" x14ac:dyDescent="0.3"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X51" s="59"/>
    </row>
    <row r="52" spans="1:77" s="11" customFormat="1" ht="18" thickBot="1" x14ac:dyDescent="0.35">
      <c r="B52" s="12"/>
      <c r="C52" s="13">
        <f>C20+C50</f>
        <v>0</v>
      </c>
      <c r="F52" s="14">
        <f>E20+F50</f>
        <v>0</v>
      </c>
      <c r="H52" s="92" t="e">
        <f>F52/C52</f>
        <v>#DIV/0!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</row>
    <row r="53" spans="1:77" x14ac:dyDescent="0.25">
      <c r="C53" s="21" t="s">
        <v>6</v>
      </c>
      <c r="F53" s="21" t="s">
        <v>7</v>
      </c>
      <c r="H53" s="21" t="s">
        <v>1</v>
      </c>
    </row>
    <row r="54" spans="1:77" s="22" customFormat="1" x14ac:dyDescent="0.25">
      <c r="B54" s="88"/>
    </row>
    <row r="55" spans="1:77" s="22" customFormat="1" x14ac:dyDescent="0.25">
      <c r="B55" s="88"/>
    </row>
    <row r="56" spans="1:77" s="22" customFormat="1" x14ac:dyDescent="0.25">
      <c r="B56" s="88"/>
    </row>
    <row r="57" spans="1:77" s="22" customFormat="1" x14ac:dyDescent="0.25">
      <c r="B57" s="88"/>
    </row>
    <row r="58" spans="1:77" s="22" customFormat="1" x14ac:dyDescent="0.25">
      <c r="B58" s="88"/>
    </row>
    <row r="59" spans="1:77" s="22" customFormat="1" x14ac:dyDescent="0.25">
      <c r="B59" s="88"/>
    </row>
    <row r="60" spans="1:77" s="22" customFormat="1" x14ac:dyDescent="0.25">
      <c r="B60" s="88"/>
    </row>
    <row r="61" spans="1:77" s="22" customFormat="1" x14ac:dyDescent="0.25">
      <c r="B61" s="88"/>
    </row>
    <row r="62" spans="1:77" s="22" customFormat="1" x14ac:dyDescent="0.25">
      <c r="B62" s="88"/>
    </row>
    <row r="63" spans="1:77" s="22" customFormat="1" x14ac:dyDescent="0.25">
      <c r="B63" s="88"/>
    </row>
    <row r="64" spans="1:77" s="22" customFormat="1" x14ac:dyDescent="0.25">
      <c r="B64" s="88"/>
    </row>
    <row r="65" spans="2:2" s="22" customFormat="1" x14ac:dyDescent="0.25">
      <c r="B65" s="88"/>
    </row>
    <row r="66" spans="2:2" s="22" customFormat="1" x14ac:dyDescent="0.25">
      <c r="B66" s="88"/>
    </row>
    <row r="67" spans="2:2" s="22" customFormat="1" x14ac:dyDescent="0.25">
      <c r="B67" s="88"/>
    </row>
    <row r="68" spans="2:2" s="22" customFormat="1" x14ac:dyDescent="0.25">
      <c r="B68" s="88"/>
    </row>
    <row r="69" spans="2:2" s="22" customFormat="1" x14ac:dyDescent="0.25">
      <c r="B69" s="88"/>
    </row>
    <row r="70" spans="2:2" s="22" customFormat="1" x14ac:dyDescent="0.25">
      <c r="B70" s="88"/>
    </row>
    <row r="71" spans="2:2" s="22" customFormat="1" x14ac:dyDescent="0.25">
      <c r="B71" s="88"/>
    </row>
    <row r="72" spans="2:2" s="22" customFormat="1" x14ac:dyDescent="0.25">
      <c r="B72" s="88"/>
    </row>
    <row r="73" spans="2:2" s="22" customFormat="1" x14ac:dyDescent="0.25">
      <c r="B73" s="88"/>
    </row>
    <row r="74" spans="2:2" s="22" customFormat="1" x14ac:dyDescent="0.25">
      <c r="B74" s="88"/>
    </row>
    <row r="75" spans="2:2" s="22" customFormat="1" x14ac:dyDescent="0.25">
      <c r="B75" s="88"/>
    </row>
    <row r="76" spans="2:2" s="22" customFormat="1" x14ac:dyDescent="0.25">
      <c r="B76" s="88"/>
    </row>
    <row r="77" spans="2:2" s="22" customFormat="1" x14ac:dyDescent="0.25">
      <c r="B77" s="88"/>
    </row>
    <row r="78" spans="2:2" s="22" customFormat="1" x14ac:dyDescent="0.25">
      <c r="B78" s="88"/>
    </row>
    <row r="79" spans="2:2" s="22" customFormat="1" x14ac:dyDescent="0.25">
      <c r="B79" s="88"/>
    </row>
    <row r="80" spans="2:2" s="22" customFormat="1" x14ac:dyDescent="0.25">
      <c r="B80" s="88"/>
    </row>
    <row r="81" spans="2:2" s="22" customFormat="1" x14ac:dyDescent="0.25">
      <c r="B81" s="88"/>
    </row>
    <row r="82" spans="2:2" s="22" customFormat="1" x14ac:dyDescent="0.25">
      <c r="B82" s="88"/>
    </row>
    <row r="83" spans="2:2" s="22" customFormat="1" x14ac:dyDescent="0.25">
      <c r="B83" s="88"/>
    </row>
    <row r="84" spans="2:2" s="22" customFormat="1" x14ac:dyDescent="0.25">
      <c r="B84" s="88"/>
    </row>
    <row r="85" spans="2:2" s="22" customFormat="1" x14ac:dyDescent="0.25">
      <c r="B85" s="88"/>
    </row>
    <row r="86" spans="2:2" s="22" customFormat="1" x14ac:dyDescent="0.25">
      <c r="B86" s="88"/>
    </row>
    <row r="87" spans="2:2" s="22" customFormat="1" x14ac:dyDescent="0.25">
      <c r="B87" s="88"/>
    </row>
    <row r="88" spans="2:2" s="22" customFormat="1" x14ac:dyDescent="0.25">
      <c r="B88" s="88"/>
    </row>
    <row r="89" spans="2:2" s="22" customFormat="1" x14ac:dyDescent="0.25">
      <c r="B89" s="88"/>
    </row>
    <row r="90" spans="2:2" s="22" customFormat="1" x14ac:dyDescent="0.25">
      <c r="B90" s="88"/>
    </row>
    <row r="91" spans="2:2" s="22" customFormat="1" x14ac:dyDescent="0.25">
      <c r="B91" s="88"/>
    </row>
    <row r="92" spans="2:2" s="22" customFormat="1" x14ac:dyDescent="0.25">
      <c r="B92" s="88"/>
    </row>
    <row r="93" spans="2:2" s="22" customFormat="1" x14ac:dyDescent="0.25">
      <c r="B93" s="88"/>
    </row>
    <row r="94" spans="2:2" s="22" customFormat="1" x14ac:dyDescent="0.25">
      <c r="B94" s="88"/>
    </row>
    <row r="95" spans="2:2" s="22" customFormat="1" x14ac:dyDescent="0.25">
      <c r="B95" s="88"/>
    </row>
    <row r="96" spans="2:2" s="22" customFormat="1" x14ac:dyDescent="0.25">
      <c r="B96" s="88"/>
    </row>
    <row r="97" spans="2:2" s="22" customFormat="1" x14ac:dyDescent="0.25">
      <c r="B97" s="88"/>
    </row>
    <row r="98" spans="2:2" s="22" customFormat="1" x14ac:dyDescent="0.25">
      <c r="B98" s="88"/>
    </row>
    <row r="99" spans="2:2" s="22" customFormat="1" x14ac:dyDescent="0.25">
      <c r="B99" s="88"/>
    </row>
    <row r="100" spans="2:2" s="22" customFormat="1" x14ac:dyDescent="0.25">
      <c r="B100" s="88"/>
    </row>
    <row r="101" spans="2:2" s="22" customFormat="1" x14ac:dyDescent="0.25">
      <c r="B101" s="88"/>
    </row>
    <row r="102" spans="2:2" s="22" customFormat="1" x14ac:dyDescent="0.25">
      <c r="B102" s="88"/>
    </row>
    <row r="103" spans="2:2" s="22" customFormat="1" x14ac:dyDescent="0.25">
      <c r="B103" s="88"/>
    </row>
    <row r="104" spans="2:2" s="22" customFormat="1" x14ac:dyDescent="0.25">
      <c r="B104" s="88"/>
    </row>
    <row r="105" spans="2:2" s="22" customFormat="1" x14ac:dyDescent="0.25">
      <c r="B105" s="88"/>
    </row>
    <row r="106" spans="2:2" s="22" customFormat="1" x14ac:dyDescent="0.25">
      <c r="B106" s="88"/>
    </row>
    <row r="107" spans="2:2" s="22" customFormat="1" x14ac:dyDescent="0.25">
      <c r="B107" s="88"/>
    </row>
    <row r="108" spans="2:2" s="22" customFormat="1" x14ac:dyDescent="0.25">
      <c r="B108" s="88"/>
    </row>
    <row r="109" spans="2:2" s="22" customFormat="1" x14ac:dyDescent="0.25">
      <c r="B109" s="88"/>
    </row>
    <row r="110" spans="2:2" s="22" customFormat="1" x14ac:dyDescent="0.25">
      <c r="B110" s="88"/>
    </row>
    <row r="111" spans="2:2" s="22" customFormat="1" x14ac:dyDescent="0.25">
      <c r="B111" s="88"/>
    </row>
    <row r="112" spans="2:2" s="22" customFormat="1" x14ac:dyDescent="0.25">
      <c r="B112" s="88"/>
    </row>
    <row r="113" spans="2:2" s="22" customFormat="1" x14ac:dyDescent="0.25">
      <c r="B113" s="88"/>
    </row>
    <row r="114" spans="2:2" s="22" customFormat="1" x14ac:dyDescent="0.25">
      <c r="B114" s="88"/>
    </row>
    <row r="115" spans="2:2" s="22" customFormat="1" x14ac:dyDescent="0.25">
      <c r="B115" s="88"/>
    </row>
    <row r="116" spans="2:2" s="22" customFormat="1" x14ac:dyDescent="0.25">
      <c r="B116" s="88"/>
    </row>
    <row r="117" spans="2:2" s="22" customFormat="1" x14ac:dyDescent="0.25">
      <c r="B117" s="88"/>
    </row>
    <row r="118" spans="2:2" s="22" customFormat="1" x14ac:dyDescent="0.25">
      <c r="B118" s="88"/>
    </row>
    <row r="119" spans="2:2" s="22" customFormat="1" x14ac:dyDescent="0.25">
      <c r="B119" s="88"/>
    </row>
    <row r="120" spans="2:2" s="22" customFormat="1" x14ac:dyDescent="0.25">
      <c r="B120" s="88"/>
    </row>
    <row r="121" spans="2:2" s="22" customFormat="1" x14ac:dyDescent="0.25">
      <c r="B121" s="88"/>
    </row>
    <row r="122" spans="2:2" s="22" customFormat="1" x14ac:dyDescent="0.25">
      <c r="B122" s="88"/>
    </row>
    <row r="123" spans="2:2" s="22" customFormat="1" x14ac:dyDescent="0.25">
      <c r="B123" s="88"/>
    </row>
    <row r="124" spans="2:2" s="22" customFormat="1" x14ac:dyDescent="0.25">
      <c r="B124" s="88"/>
    </row>
    <row r="125" spans="2:2" s="22" customFormat="1" x14ac:dyDescent="0.25">
      <c r="B125" s="88"/>
    </row>
    <row r="126" spans="2:2" s="22" customFormat="1" x14ac:dyDescent="0.25">
      <c r="B126" s="88"/>
    </row>
    <row r="127" spans="2:2" s="22" customFormat="1" x14ac:dyDescent="0.25">
      <c r="B127" s="88"/>
    </row>
    <row r="128" spans="2:2" s="22" customFormat="1" x14ac:dyDescent="0.25">
      <c r="B128" s="88"/>
    </row>
    <row r="129" spans="2:2" s="22" customFormat="1" x14ac:dyDescent="0.25">
      <c r="B129" s="88"/>
    </row>
    <row r="130" spans="2:2" s="22" customFormat="1" x14ac:dyDescent="0.25">
      <c r="B130" s="88"/>
    </row>
    <row r="131" spans="2:2" s="22" customFormat="1" x14ac:dyDescent="0.25">
      <c r="B131" s="88"/>
    </row>
    <row r="132" spans="2:2" s="22" customFormat="1" x14ac:dyDescent="0.25">
      <c r="B132" s="88"/>
    </row>
    <row r="133" spans="2:2" s="22" customFormat="1" x14ac:dyDescent="0.25">
      <c r="B133" s="88"/>
    </row>
    <row r="134" spans="2:2" s="22" customFormat="1" x14ac:dyDescent="0.25">
      <c r="B134" s="88"/>
    </row>
    <row r="135" spans="2:2" s="22" customFormat="1" x14ac:dyDescent="0.25">
      <c r="B135" s="88"/>
    </row>
    <row r="136" spans="2:2" s="22" customFormat="1" x14ac:dyDescent="0.25">
      <c r="B136" s="88"/>
    </row>
    <row r="137" spans="2:2" s="22" customFormat="1" x14ac:dyDescent="0.25">
      <c r="B137" s="88"/>
    </row>
    <row r="138" spans="2:2" s="22" customFormat="1" x14ac:dyDescent="0.25">
      <c r="B138" s="88"/>
    </row>
    <row r="139" spans="2:2" s="22" customFormat="1" x14ac:dyDescent="0.25">
      <c r="B139" s="88"/>
    </row>
    <row r="140" spans="2:2" s="22" customFormat="1" x14ac:dyDescent="0.25">
      <c r="B140" s="88"/>
    </row>
    <row r="141" spans="2:2" s="22" customFormat="1" x14ac:dyDescent="0.25">
      <c r="B141" s="88"/>
    </row>
    <row r="142" spans="2:2" s="22" customFormat="1" x14ac:dyDescent="0.25">
      <c r="B142" s="88"/>
    </row>
    <row r="143" spans="2:2" s="22" customFormat="1" x14ac:dyDescent="0.25">
      <c r="B143" s="88"/>
    </row>
    <row r="144" spans="2:2" s="22" customFormat="1" x14ac:dyDescent="0.25">
      <c r="B144" s="88"/>
    </row>
    <row r="145" spans="2:2" s="22" customFormat="1" x14ac:dyDescent="0.25">
      <c r="B145" s="88"/>
    </row>
    <row r="146" spans="2:2" s="22" customFormat="1" x14ac:dyDescent="0.25">
      <c r="B146" s="88"/>
    </row>
    <row r="147" spans="2:2" s="22" customFormat="1" x14ac:dyDescent="0.25">
      <c r="B147" s="88"/>
    </row>
    <row r="148" spans="2:2" s="22" customFormat="1" x14ac:dyDescent="0.25">
      <c r="B148" s="88"/>
    </row>
    <row r="149" spans="2:2" s="22" customFormat="1" x14ac:dyDescent="0.25">
      <c r="B149" s="88"/>
    </row>
    <row r="150" spans="2:2" s="22" customFormat="1" x14ac:dyDescent="0.25">
      <c r="B150" s="88"/>
    </row>
    <row r="151" spans="2:2" s="22" customFormat="1" x14ac:dyDescent="0.25">
      <c r="B151" s="88"/>
    </row>
    <row r="152" spans="2:2" s="22" customFormat="1" x14ac:dyDescent="0.25">
      <c r="B152" s="88"/>
    </row>
    <row r="153" spans="2:2" s="22" customFormat="1" x14ac:dyDescent="0.25">
      <c r="B153" s="88"/>
    </row>
    <row r="154" spans="2:2" s="22" customFormat="1" x14ac:dyDescent="0.25">
      <c r="B154" s="88"/>
    </row>
    <row r="155" spans="2:2" s="22" customFormat="1" x14ac:dyDescent="0.25">
      <c r="B155" s="88"/>
    </row>
    <row r="156" spans="2:2" s="22" customFormat="1" x14ac:dyDescent="0.25">
      <c r="B156" s="88"/>
    </row>
    <row r="157" spans="2:2" s="22" customFormat="1" x14ac:dyDescent="0.25">
      <c r="B157" s="88"/>
    </row>
    <row r="158" spans="2:2" s="22" customFormat="1" x14ac:dyDescent="0.25">
      <c r="B158" s="88"/>
    </row>
    <row r="159" spans="2:2" s="22" customFormat="1" x14ac:dyDescent="0.25">
      <c r="B159" s="88"/>
    </row>
    <row r="160" spans="2:2" s="22" customFormat="1" x14ac:dyDescent="0.25">
      <c r="B160" s="88"/>
    </row>
    <row r="161" spans="2:2" s="22" customFormat="1" x14ac:dyDescent="0.25">
      <c r="B161" s="88"/>
    </row>
    <row r="162" spans="2:2" s="22" customFormat="1" x14ac:dyDescent="0.25">
      <c r="B162" s="88"/>
    </row>
    <row r="163" spans="2:2" s="22" customFormat="1" x14ac:dyDescent="0.25">
      <c r="B163" s="88"/>
    </row>
    <row r="164" spans="2:2" s="22" customFormat="1" x14ac:dyDescent="0.25">
      <c r="B164" s="88"/>
    </row>
    <row r="165" spans="2:2" s="22" customFormat="1" x14ac:dyDescent="0.25">
      <c r="B165" s="88"/>
    </row>
    <row r="166" spans="2:2" s="22" customFormat="1" x14ac:dyDescent="0.25">
      <c r="B166" s="88"/>
    </row>
    <row r="167" spans="2:2" s="22" customFormat="1" x14ac:dyDescent="0.25">
      <c r="B167" s="88"/>
    </row>
    <row r="168" spans="2:2" s="22" customFormat="1" x14ac:dyDescent="0.25">
      <c r="B168" s="88"/>
    </row>
    <row r="169" spans="2:2" s="22" customFormat="1" x14ac:dyDescent="0.25">
      <c r="B169" s="88"/>
    </row>
    <row r="170" spans="2:2" s="22" customFormat="1" x14ac:dyDescent="0.25">
      <c r="B170" s="88"/>
    </row>
    <row r="171" spans="2:2" s="22" customFormat="1" x14ac:dyDescent="0.25">
      <c r="B171" s="88"/>
    </row>
    <row r="172" spans="2:2" s="22" customFormat="1" x14ac:dyDescent="0.25">
      <c r="B172" s="88"/>
    </row>
    <row r="173" spans="2:2" s="22" customFormat="1" x14ac:dyDescent="0.25">
      <c r="B173" s="88"/>
    </row>
    <row r="174" spans="2:2" s="22" customFormat="1" x14ac:dyDescent="0.25">
      <c r="B174" s="88"/>
    </row>
    <row r="175" spans="2:2" s="22" customFormat="1" x14ac:dyDescent="0.25">
      <c r="B175" s="88"/>
    </row>
    <row r="176" spans="2:2" s="22" customFormat="1" x14ac:dyDescent="0.25">
      <c r="B176" s="88"/>
    </row>
    <row r="177" spans="2:2" s="22" customFormat="1" x14ac:dyDescent="0.25">
      <c r="B177" s="88"/>
    </row>
    <row r="178" spans="2:2" s="22" customFormat="1" x14ac:dyDescent="0.25">
      <c r="B178" s="88"/>
    </row>
    <row r="179" spans="2:2" s="22" customFormat="1" x14ac:dyDescent="0.25">
      <c r="B179" s="88"/>
    </row>
    <row r="180" spans="2:2" s="22" customFormat="1" x14ac:dyDescent="0.25">
      <c r="B180" s="88"/>
    </row>
    <row r="181" spans="2:2" s="22" customFormat="1" x14ac:dyDescent="0.25">
      <c r="B181" s="88"/>
    </row>
    <row r="182" spans="2:2" s="22" customFormat="1" x14ac:dyDescent="0.25">
      <c r="B182" s="88"/>
    </row>
    <row r="183" spans="2:2" s="22" customFormat="1" x14ac:dyDescent="0.25">
      <c r="B183" s="88"/>
    </row>
    <row r="184" spans="2:2" s="22" customFormat="1" x14ac:dyDescent="0.25">
      <c r="B184" s="88"/>
    </row>
    <row r="185" spans="2:2" s="22" customFormat="1" x14ac:dyDescent="0.25">
      <c r="B185" s="88"/>
    </row>
    <row r="186" spans="2:2" s="22" customFormat="1" x14ac:dyDescent="0.25">
      <c r="B186" s="88"/>
    </row>
    <row r="187" spans="2:2" s="22" customFormat="1" x14ac:dyDescent="0.25">
      <c r="B187" s="88"/>
    </row>
    <row r="188" spans="2:2" s="22" customFormat="1" x14ac:dyDescent="0.25">
      <c r="B188" s="88"/>
    </row>
    <row r="189" spans="2:2" s="22" customFormat="1" x14ac:dyDescent="0.25">
      <c r="B189" s="88"/>
    </row>
    <row r="190" spans="2:2" s="22" customFormat="1" x14ac:dyDescent="0.25">
      <c r="B190" s="88"/>
    </row>
    <row r="191" spans="2:2" s="22" customFormat="1" x14ac:dyDescent="0.25">
      <c r="B191" s="88"/>
    </row>
    <row r="192" spans="2:2" s="22" customFormat="1" x14ac:dyDescent="0.25">
      <c r="B192" s="88"/>
    </row>
    <row r="193" spans="2:2" s="22" customFormat="1" x14ac:dyDescent="0.25">
      <c r="B193" s="88"/>
    </row>
    <row r="194" spans="2:2" s="22" customFormat="1" x14ac:dyDescent="0.25">
      <c r="B194" s="88"/>
    </row>
    <row r="195" spans="2:2" s="22" customFormat="1" x14ac:dyDescent="0.25">
      <c r="B195" s="88"/>
    </row>
    <row r="196" spans="2:2" s="22" customFormat="1" x14ac:dyDescent="0.25">
      <c r="B196" s="88"/>
    </row>
    <row r="197" spans="2:2" s="22" customFormat="1" x14ac:dyDescent="0.25">
      <c r="B197" s="88"/>
    </row>
    <row r="198" spans="2:2" s="22" customFormat="1" x14ac:dyDescent="0.25">
      <c r="B198" s="88"/>
    </row>
    <row r="199" spans="2:2" s="22" customFormat="1" x14ac:dyDescent="0.25">
      <c r="B199" s="88"/>
    </row>
    <row r="200" spans="2:2" s="22" customFormat="1" x14ac:dyDescent="0.25">
      <c r="B200" s="88"/>
    </row>
    <row r="201" spans="2:2" s="22" customFormat="1" x14ac:dyDescent="0.25">
      <c r="B201" s="88"/>
    </row>
    <row r="202" spans="2:2" s="22" customFormat="1" x14ac:dyDescent="0.25">
      <c r="B202" s="88"/>
    </row>
    <row r="203" spans="2:2" s="22" customFormat="1" x14ac:dyDescent="0.25">
      <c r="B203" s="88"/>
    </row>
    <row r="204" spans="2:2" s="22" customFormat="1" x14ac:dyDescent="0.25">
      <c r="B204" s="88"/>
    </row>
    <row r="205" spans="2:2" s="22" customFormat="1" x14ac:dyDescent="0.25">
      <c r="B205" s="88"/>
    </row>
    <row r="206" spans="2:2" s="22" customFormat="1" x14ac:dyDescent="0.25">
      <c r="B206" s="88"/>
    </row>
    <row r="207" spans="2:2" s="22" customFormat="1" x14ac:dyDescent="0.25">
      <c r="B207" s="88"/>
    </row>
    <row r="208" spans="2:2" s="22" customFormat="1" x14ac:dyDescent="0.25">
      <c r="B208" s="88"/>
    </row>
    <row r="209" spans="2:2" s="22" customFormat="1" x14ac:dyDescent="0.25">
      <c r="B209" s="88"/>
    </row>
    <row r="210" spans="2:2" s="22" customFormat="1" x14ac:dyDescent="0.25">
      <c r="B210" s="88"/>
    </row>
    <row r="211" spans="2:2" s="22" customFormat="1" x14ac:dyDescent="0.25">
      <c r="B211" s="88"/>
    </row>
    <row r="212" spans="2:2" s="22" customFormat="1" x14ac:dyDescent="0.25">
      <c r="B212" s="88"/>
    </row>
    <row r="213" spans="2:2" s="22" customFormat="1" x14ac:dyDescent="0.25">
      <c r="B213" s="88"/>
    </row>
    <row r="214" spans="2:2" s="22" customFormat="1" x14ac:dyDescent="0.25">
      <c r="B214" s="88"/>
    </row>
    <row r="215" spans="2:2" s="22" customFormat="1" x14ac:dyDescent="0.25">
      <c r="B215" s="88"/>
    </row>
    <row r="216" spans="2:2" s="22" customFormat="1" x14ac:dyDescent="0.25">
      <c r="B216" s="88"/>
    </row>
    <row r="217" spans="2:2" s="22" customFormat="1" x14ac:dyDescent="0.25">
      <c r="B217" s="88"/>
    </row>
    <row r="218" spans="2:2" s="22" customFormat="1" x14ac:dyDescent="0.25">
      <c r="B218" s="88"/>
    </row>
    <row r="219" spans="2:2" s="22" customFormat="1" x14ac:dyDescent="0.25">
      <c r="B219" s="88"/>
    </row>
    <row r="220" spans="2:2" s="22" customFormat="1" x14ac:dyDescent="0.25">
      <c r="B220" s="88"/>
    </row>
    <row r="221" spans="2:2" s="22" customFormat="1" x14ac:dyDescent="0.25">
      <c r="B221" s="88"/>
    </row>
    <row r="222" spans="2:2" s="22" customFormat="1" x14ac:dyDescent="0.25">
      <c r="B222" s="88"/>
    </row>
    <row r="223" spans="2:2" s="22" customFormat="1" x14ac:dyDescent="0.25">
      <c r="B223" s="88"/>
    </row>
    <row r="224" spans="2:2" s="22" customFormat="1" x14ac:dyDescent="0.25">
      <c r="B224" s="88"/>
    </row>
    <row r="225" spans="2:2" s="22" customFormat="1" x14ac:dyDescent="0.25">
      <c r="B225" s="88"/>
    </row>
    <row r="226" spans="2:2" s="22" customFormat="1" x14ac:dyDescent="0.25">
      <c r="B226" s="88"/>
    </row>
    <row r="227" spans="2:2" s="22" customFormat="1" x14ac:dyDescent="0.25">
      <c r="B227" s="88"/>
    </row>
    <row r="228" spans="2:2" s="22" customFormat="1" x14ac:dyDescent="0.25">
      <c r="B228" s="88"/>
    </row>
    <row r="229" spans="2:2" s="22" customFormat="1" x14ac:dyDescent="0.25">
      <c r="B229" s="88"/>
    </row>
    <row r="230" spans="2:2" s="22" customFormat="1" x14ac:dyDescent="0.25">
      <c r="B230" s="88"/>
    </row>
    <row r="231" spans="2:2" s="22" customFormat="1" x14ac:dyDescent="0.25">
      <c r="B231" s="88"/>
    </row>
    <row r="232" spans="2:2" s="22" customFormat="1" x14ac:dyDescent="0.25">
      <c r="B232" s="88"/>
    </row>
    <row r="233" spans="2:2" s="22" customFormat="1" x14ac:dyDescent="0.25">
      <c r="B233" s="88"/>
    </row>
    <row r="234" spans="2:2" s="22" customFormat="1" x14ac:dyDescent="0.25">
      <c r="B234" s="88"/>
    </row>
    <row r="235" spans="2:2" s="22" customFormat="1" x14ac:dyDescent="0.25">
      <c r="B235" s="88"/>
    </row>
    <row r="236" spans="2:2" s="22" customFormat="1" x14ac:dyDescent="0.25">
      <c r="B236" s="88"/>
    </row>
    <row r="237" spans="2:2" s="22" customFormat="1" x14ac:dyDescent="0.25">
      <c r="B237" s="88"/>
    </row>
    <row r="238" spans="2:2" s="22" customFormat="1" x14ac:dyDescent="0.25">
      <c r="B238" s="88"/>
    </row>
    <row r="239" spans="2:2" s="22" customFormat="1" x14ac:dyDescent="0.25">
      <c r="B239" s="88"/>
    </row>
    <row r="240" spans="2:2" s="22" customFormat="1" x14ac:dyDescent="0.25">
      <c r="B240" s="88"/>
    </row>
    <row r="241" spans="2:2" s="22" customFormat="1" x14ac:dyDescent="0.25">
      <c r="B241" s="88"/>
    </row>
    <row r="242" spans="2:2" s="22" customFormat="1" x14ac:dyDescent="0.25">
      <c r="B242" s="88"/>
    </row>
    <row r="243" spans="2:2" s="22" customFormat="1" x14ac:dyDescent="0.25">
      <c r="B243" s="88"/>
    </row>
    <row r="244" spans="2:2" s="22" customFormat="1" x14ac:dyDescent="0.25">
      <c r="B244" s="88"/>
    </row>
    <row r="245" spans="2:2" s="22" customFormat="1" x14ac:dyDescent="0.25">
      <c r="B245" s="88"/>
    </row>
    <row r="246" spans="2:2" s="22" customFormat="1" x14ac:dyDescent="0.25">
      <c r="B246" s="88"/>
    </row>
    <row r="247" spans="2:2" s="22" customFormat="1" x14ac:dyDescent="0.25">
      <c r="B247" s="88"/>
    </row>
    <row r="248" spans="2:2" s="22" customFormat="1" x14ac:dyDescent="0.25">
      <c r="B248" s="88"/>
    </row>
    <row r="249" spans="2:2" s="22" customFormat="1" x14ac:dyDescent="0.25">
      <c r="B249" s="88"/>
    </row>
    <row r="250" spans="2:2" s="22" customFormat="1" x14ac:dyDescent="0.25">
      <c r="B250" s="88"/>
    </row>
    <row r="251" spans="2:2" s="22" customFormat="1" x14ac:dyDescent="0.25">
      <c r="B251" s="88"/>
    </row>
    <row r="252" spans="2:2" s="22" customFormat="1" x14ac:dyDescent="0.25">
      <c r="B252" s="88"/>
    </row>
    <row r="253" spans="2:2" s="22" customFormat="1" x14ac:dyDescent="0.25">
      <c r="B253" s="88"/>
    </row>
    <row r="254" spans="2:2" s="22" customFormat="1" x14ac:dyDescent="0.25">
      <c r="B254" s="88"/>
    </row>
    <row r="255" spans="2:2" s="22" customFormat="1" x14ac:dyDescent="0.25">
      <c r="B255" s="88"/>
    </row>
    <row r="256" spans="2:2" s="22" customFormat="1" x14ac:dyDescent="0.25">
      <c r="B256" s="88"/>
    </row>
    <row r="257" spans="2:2" s="22" customFormat="1" x14ac:dyDescent="0.25">
      <c r="B257" s="88"/>
    </row>
    <row r="258" spans="2:2" s="22" customFormat="1" x14ac:dyDescent="0.25">
      <c r="B258" s="88"/>
    </row>
    <row r="259" spans="2:2" s="22" customFormat="1" x14ac:dyDescent="0.25">
      <c r="B259" s="88"/>
    </row>
    <row r="260" spans="2:2" s="22" customFormat="1" x14ac:dyDescent="0.25">
      <c r="B260" s="88"/>
    </row>
    <row r="261" spans="2:2" s="22" customFormat="1" x14ac:dyDescent="0.25">
      <c r="B261" s="88"/>
    </row>
    <row r="262" spans="2:2" s="22" customFormat="1" x14ac:dyDescent="0.25">
      <c r="B262" s="88"/>
    </row>
    <row r="263" spans="2:2" s="22" customFormat="1" x14ac:dyDescent="0.25">
      <c r="B263" s="88"/>
    </row>
    <row r="264" spans="2:2" s="22" customFormat="1" x14ac:dyDescent="0.25">
      <c r="B264" s="88"/>
    </row>
    <row r="265" spans="2:2" s="22" customFormat="1" x14ac:dyDescent="0.25">
      <c r="B265" s="88"/>
    </row>
    <row r="266" spans="2:2" s="22" customFormat="1" x14ac:dyDescent="0.25">
      <c r="B266" s="88"/>
    </row>
    <row r="267" spans="2:2" s="22" customFormat="1" x14ac:dyDescent="0.25">
      <c r="B267" s="88"/>
    </row>
    <row r="268" spans="2:2" s="22" customFormat="1" x14ac:dyDescent="0.25">
      <c r="B268" s="88"/>
    </row>
    <row r="269" spans="2:2" s="22" customFormat="1" x14ac:dyDescent="0.25">
      <c r="B269" s="88"/>
    </row>
    <row r="270" spans="2:2" s="22" customFormat="1" x14ac:dyDescent="0.25">
      <c r="B270" s="88"/>
    </row>
    <row r="271" spans="2:2" s="22" customFormat="1" x14ac:dyDescent="0.25">
      <c r="B271" s="88"/>
    </row>
    <row r="272" spans="2:2" s="22" customFormat="1" x14ac:dyDescent="0.25">
      <c r="B272" s="88"/>
    </row>
    <row r="273" spans="2:2" s="22" customFormat="1" x14ac:dyDescent="0.25">
      <c r="B273" s="88"/>
    </row>
    <row r="274" spans="2:2" s="22" customFormat="1" x14ac:dyDescent="0.25">
      <c r="B274" s="88"/>
    </row>
    <row r="275" spans="2:2" s="22" customFormat="1" x14ac:dyDescent="0.25">
      <c r="B275" s="88"/>
    </row>
    <row r="276" spans="2:2" s="22" customFormat="1" x14ac:dyDescent="0.25">
      <c r="B276" s="88"/>
    </row>
    <row r="277" spans="2:2" s="22" customFormat="1" x14ac:dyDescent="0.25">
      <c r="B277" s="88"/>
    </row>
  </sheetData>
  <sheetProtection algorithmName="SHA-512" hashValue="Op42gIt5dfI7gLW8nDNZHmV8qv7uxrW+IxZJ/dGEsSUTA1FS9kSP/BBS77v6A3TDrguCn6l2im1Wpv7Ys3VcMQ==" saltValue="H8DMW/AZqL8qe0M+r7Ru2w==" spinCount="100000" sheet="1" objects="1" scenarios="1" selectLockedCells="1"/>
  <mergeCells count="1">
    <mergeCell ref="F4:G4"/>
  </mergeCells>
  <pageMargins left="0.7" right="0.7" top="0.75" bottom="0.75" header="0.3" footer="0.3"/>
  <pageSetup scale="93" orientation="landscape" r:id="rId1"/>
  <headerFooter>
    <oddHeader>&amp;C&amp;"-,Bold"&amp;16LIFE GPA CALCULATION Estimator WORKSHEET</oddHeader>
    <oddFooter xml:space="preserve">&amp;LDisclaimer: This calculator only provides PROJECTED value for LIFE GPA based on the values you enter. </oddFooter>
  </headerFooter>
  <colBreaks count="1" manualBreakCount="1">
    <brk id="8" max="1048575" man="1"/>
  </colBreaks>
  <ignoredErrors>
    <ignoredError sqref="E20 C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 GPA Calculator</vt:lpstr>
      <vt:lpstr>'LIFE GPA Calculator'!Print_Area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farisj</dc:creator>
  <cp:lastModifiedBy>Hare, Michelle</cp:lastModifiedBy>
  <cp:lastPrinted>2020-05-21T23:25:31Z</cp:lastPrinted>
  <dcterms:created xsi:type="dcterms:W3CDTF">2011-12-14T14:07:17Z</dcterms:created>
  <dcterms:modified xsi:type="dcterms:W3CDTF">2020-05-21T23:45:36Z</dcterms:modified>
</cp:coreProperties>
</file>